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0" yWindow="65476" windowWidth="11415" windowHeight="10695" activeTab="0"/>
  </bookViews>
  <sheets>
    <sheet name="Документ (1)" sheetId="1" r:id="rId1"/>
  </sheets>
  <definedNames>
    <definedName name="_xlnm._FilterDatabase" localSheetId="0" hidden="1">'Документ (1)'!$A$10:$F$253</definedName>
    <definedName name="_xlnm.Print_Titles" localSheetId="0">'Документ (1)'!$10:$10</definedName>
  </definedNames>
  <calcPr fullCalcOnLoad="1"/>
</workbook>
</file>

<file path=xl/sharedStrings.xml><?xml version="1.0" encoding="utf-8"?>
<sst xmlns="http://schemas.openxmlformats.org/spreadsheetml/2006/main" count="1216" uniqueCount="270">
  <si>
    <t>555</t>
  </si>
  <si>
    <t>Распределение</t>
  </si>
  <si>
    <t>(тыс. рублей)</t>
  </si>
  <si>
    <t>Наименование</t>
  </si>
  <si>
    <t>Целевая статья</t>
  </si>
  <si>
    <t>Сумма</t>
  </si>
  <si>
    <t>Ве-домс-тво</t>
  </si>
  <si>
    <t>Раздел, подраз-дел</t>
  </si>
  <si>
    <t>Вид рас-ходов</t>
  </si>
  <si>
    <t>0000</t>
  </si>
  <si>
    <t>0000000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</si>
  <si>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</si>
  <si>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</si>
  <si>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</si>
  <si>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</si>
  <si>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</si>
  <si>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</si>
  <si>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Выполнение функций органами местного самоуправления</t>
  </si>
  <si>
    <t>0106</t>
  </si>
  <si>
    <t>0020000</t>
  </si>
  <si>
    <t>0020400</t>
  </si>
  <si>
    <t>500</t>
  </si>
  <si>
    <t>ЖИЛИЩНО-КОММУНАЛЬНОЕ ХОЗЯЙСТВО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</si>
  <si>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</si>
  <si>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 муниципальных образований, возникших при 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</si>
  <si>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Субсидии юридическим лицам</t>
  </si>
  <si>
    <t>0500</t>
  </si>
  <si>
    <t>5210000</t>
  </si>
  <si>
    <t>5210200</t>
  </si>
  <si>
    <t>006</t>
  </si>
  <si>
    <t>Выравнивание бюджетной обеспеченности</t>
  </si>
  <si>
    <t>Выравнивание бюджетной обеспеченности поселений из районного фонда финансовой поддержки</t>
  </si>
  <si>
    <t>Фонд финансовой поддержки</t>
  </si>
  <si>
    <t>1100</t>
  </si>
  <si>
    <t>5160000</t>
  </si>
  <si>
    <t>5160100</t>
  </si>
  <si>
    <t>5160130</t>
  </si>
  <si>
    <t>008</t>
  </si>
  <si>
    <t>к муниципальному правовому акту</t>
  </si>
  <si>
    <t xml:space="preserve">Партизанского муниципального района </t>
  </si>
  <si>
    <t>556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</si>
  <si>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</si>
  <si>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</si>
  <si>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0102</t>
  </si>
  <si>
    <t>0020300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</si>
  <si>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</si>
  <si>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</si>
  <si>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</si>
  <si>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Руководство и управление в сфере установленных функций</t>
  </si>
  <si>
    <t>Государственная регистрация актов гражданского состояния</t>
  </si>
  <si>
    <t>0010000</t>
  </si>
  <si>
    <t>0013800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</si>
  <si>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</si>
  <si>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5210204</t>
  </si>
  <si>
    <t>5210208</t>
  </si>
  <si>
    <t>5210209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</si>
  <si>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</si>
  <si>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</si>
  <si>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</si>
  <si>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Автомобильный транспорт</t>
  </si>
  <si>
    <t>Отдельные мероприятия в области автомобильного транспорта</t>
  </si>
  <si>
    <t>0300</t>
  </si>
  <si>
    <t>0309</t>
  </si>
  <si>
    <t>0400</t>
  </si>
  <si>
    <t>0408</t>
  </si>
  <si>
    <t>3030000</t>
  </si>
  <si>
    <t>3030200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</si>
  <si>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</si>
  <si>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</si>
  <si>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</si>
  <si>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</si>
  <si>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0505</t>
  </si>
  <si>
    <t>5210207</t>
  </si>
  <si>
    <t>0600</t>
  </si>
  <si>
    <t>0605</t>
  </si>
  <si>
    <t>0700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</si>
  <si>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</si>
  <si>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</si>
  <si>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</si>
  <si>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Другие вопросы в области образования</t>
  </si>
  <si>
    <t>0707</t>
  </si>
  <si>
    <t>4310000</t>
  </si>
  <si>
    <t>4310100</t>
  </si>
  <si>
    <t>0709</t>
  </si>
  <si>
    <t>0800</t>
  </si>
  <si>
    <t>Периодическая печать и издательство</t>
  </si>
  <si>
    <t>Мероприятия в сфере культуры, кинематографии, средств массовой информации</t>
  </si>
  <si>
    <t>Государственная поддержка в сфере культуры, кинематографии, средств массовой информации</t>
  </si>
  <si>
    <t>0804</t>
  </si>
  <si>
    <t>4500000</t>
  </si>
  <si>
    <t>4508500</t>
  </si>
  <si>
    <t>Физкультурно-оздоровительная работа и спортивные мероприятия</t>
  </si>
  <si>
    <t>5120000</t>
  </si>
  <si>
    <t>5129700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</si>
  <si>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</si>
  <si>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</si>
  <si>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</si>
  <si>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</si>
  <si>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</si>
  <si>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1000</t>
  </si>
  <si>
    <t>1001</t>
  </si>
  <si>
    <t>4910000</t>
  </si>
  <si>
    <t>4910100</t>
  </si>
  <si>
    <t>005</t>
  </si>
  <si>
    <t>557</t>
  </si>
  <si>
    <t>Дошкольное образование</t>
  </si>
  <si>
    <t>Детские дошкольные учреждения</t>
  </si>
  <si>
    <t>Обеспечение деятельности подведомственных учреждений</t>
  </si>
  <si>
    <t>Общее образование</t>
  </si>
  <si>
    <t>Школы - детские сады, школы начальные, неполные средние и средние</t>
  </si>
  <si>
    <t>Учреждения по внешкольной работе с детьми</t>
  </si>
  <si>
    <t>0701</t>
  </si>
  <si>
    <t>4200000</t>
  </si>
  <si>
    <t>4209900</t>
  </si>
  <si>
    <t>001</t>
  </si>
  <si>
    <t>0702</t>
  </si>
  <si>
    <t>4210000</t>
  </si>
  <si>
    <t>4219900</t>
  </si>
  <si>
    <t>4230000</t>
  </si>
  <si>
    <t>4239900</t>
  </si>
  <si>
    <t>5210203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</si>
  <si>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</si>
  <si>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</si>
  <si>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</si>
  <si>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>558</t>
  </si>
  <si>
    <t>Культура</t>
  </si>
  <si>
    <t>Библиотеки</t>
  </si>
  <si>
    <t>0801</t>
  </si>
  <si>
    <t>4400000</t>
  </si>
  <si>
    <t>4409900</t>
  </si>
  <si>
    <t>4420000</t>
  </si>
  <si>
    <t>4429900</t>
  </si>
  <si>
    <t>Иные безвозмездные и безвозвратные перечисления</t>
  </si>
  <si>
    <t>5200000</t>
  </si>
  <si>
    <t>Муниципальное учреждение "Дума Партизанского муниципального района"</t>
  </si>
  <si>
    <t>560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</si>
  <si>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</si>
  <si>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</si>
  <si>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0103</t>
  </si>
  <si>
    <t>0021100</t>
  </si>
  <si>
    <t>561</t>
  </si>
  <si>
    <t>Учреждения по обеспечению хозяйственного обслуживания</t>
  </si>
  <si>
    <t>0930000</t>
  </si>
  <si>
    <t>0939900</t>
  </si>
  <si>
    <t>Целевые программы муниципальных образований</t>
  </si>
  <si>
    <t>7950000</t>
  </si>
  <si>
    <t>7950001</t>
  </si>
  <si>
    <t>в том числе:</t>
  </si>
  <si>
    <t xml:space="preserve"> за счет средств краевого бюджета</t>
  </si>
  <si>
    <t xml:space="preserve"> за счет средств районного бюджета</t>
  </si>
  <si>
    <t>Финансовое управление администрации Партизанского муниципального района Приморского края</t>
  </si>
  <si>
    <t>Администрация Партизанского муниципального района Приморского края</t>
  </si>
  <si>
    <t>Детская школа искусств</t>
  </si>
  <si>
    <t>Районный центр детского творчества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</si>
  <si>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</si>
  <si>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</si>
  <si>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</si>
  <si>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0113</t>
  </si>
  <si>
    <t>0029900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</si>
  <si>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</si>
  <si>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</si>
  <si>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1202</t>
  </si>
  <si>
    <t>Другие вопросы в области культуры, кинематографии</t>
  </si>
  <si>
    <t>ФИЗИЧЕСКАЯ КУЛЬТУРА И СПОРТ</t>
  </si>
  <si>
    <t>Другие вопросы в области физической культуры и спорта</t>
  </si>
  <si>
    <t>1105</t>
  </si>
  <si>
    <t>Физическая культура</t>
  </si>
  <si>
    <t>1101</t>
  </si>
  <si>
    <t>Субвенции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</si>
  <si>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5200900</t>
  </si>
  <si>
    <t>Субвенции на реализацию отдельных государственных полномочий по созданию административных комиссий</t>
  </si>
  <si>
    <t>СРЕДСТВА МАССОВОЙ ИНФОРМАЦИИ</t>
  </si>
  <si>
    <t>1200</t>
  </si>
  <si>
    <t>ВСЕГО РАСХОДОВ:</t>
  </si>
  <si>
    <t>Обеспечение приватизации и проведение предпродажной подготовки объектов приватизации</t>
  </si>
  <si>
    <t>0022900</t>
  </si>
  <si>
    <t xml:space="preserve">Мероприятия по предупреждению и ликвидации последствий чрезвычайных ситуаций и стихийных бедствий </t>
  </si>
  <si>
    <t>Предупреждение  и ликвидация последствий чрезвычайных ситуаций и стихийных бедствий природного и техногенного характера</t>
  </si>
  <si>
    <t>2180000</t>
  </si>
  <si>
    <t>2180100</t>
  </si>
  <si>
    <t>5210202</t>
  </si>
  <si>
    <t>Субвенции на обеспечение обучающихся в младших классах (1-4 включительно) бесплатным питанием</t>
  </si>
  <si>
    <t>Охрана семьи и детства</t>
  </si>
  <si>
    <t>1004</t>
  </si>
  <si>
    <t>5201000</t>
  </si>
  <si>
    <t>0412</t>
  </si>
  <si>
    <t>3400000</t>
  </si>
  <si>
    <t>3400300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</si>
  <si>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</si>
  <si>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</si>
  <si>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</si>
  <si>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7950003</t>
  </si>
  <si>
    <t>1003</t>
  </si>
  <si>
    <t>Социальное обеспечение населения</t>
  </si>
  <si>
    <t>7950004</t>
  </si>
  <si>
    <t>Субвенции на создание и обеспечение деятельности комиссий по делам несовершеннолетних и защите их прав</t>
  </si>
  <si>
    <t>Ежемесячное денежное вознаграждение за классное руководство</t>
  </si>
  <si>
    <t>Осуществление первичного воинского учета на территориях, где отсутствуют военные комиссариаты</t>
  </si>
  <si>
    <t>Фонд компенсаций</t>
  </si>
  <si>
    <t>0013600</t>
  </si>
  <si>
    <t>009</t>
  </si>
  <si>
    <t>Дворцы и дома культуры, другие учреждения культуры</t>
  </si>
  <si>
    <t>5200902</t>
  </si>
  <si>
    <t>НАЦИОНАЛЬНАЯ ОБОРОНА</t>
  </si>
  <si>
    <t>Мобилизационная и вневойсковая подготовка</t>
  </si>
  <si>
    <t>0200</t>
  </si>
  <si>
    <t>0203</t>
  </si>
  <si>
    <t>муниципальное казенное учреждение "Административно-хозяйственное управление" Партизанского муниципального района</t>
  </si>
  <si>
    <t>Муниципальное казённое учреждение "Управление образования" Партизанского муниципального района</t>
  </si>
  <si>
    <t>7950007</t>
  </si>
  <si>
    <t>Муниципальная целевая программа "Пожарная безопасность муниципальных образовательных учреждений Партизанского муниципального района" на 2009-2013 годы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</si>
  <si>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</si>
  <si>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Выполнение функций казенными учреждениями</t>
  </si>
  <si>
    <t>Ежемесячное денежное вознаграждение за классное руководство за счет средств краевого бюджета</t>
  </si>
  <si>
    <t>Пенсии</t>
  </si>
  <si>
    <t>4900000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</si>
  <si>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</si>
  <si>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Мероприятия в области спорта и физической культуры</t>
  </si>
  <si>
    <t>611</t>
  </si>
  <si>
    <t>Субсидии бюджетным учреждениям на иные цели</t>
  </si>
  <si>
    <t>612</t>
  </si>
  <si>
    <t>4239901</t>
  </si>
  <si>
    <t>4239902</t>
  </si>
  <si>
    <t>7950002</t>
  </si>
  <si>
    <t>Муниципальная целевая программа "Завершение строительства центра детского творчества в селе Владимиро-Александровское Партизанского района Приморского края на 2012-2013 годы"</t>
  </si>
  <si>
    <t>7950006</t>
  </si>
  <si>
    <t xml:space="preserve">Муниципальная целевая программа "Укрепление общественной безопасности на межселенной территории, в муниципальных учреждениях Партизанского муниципального района на 2012-2015 годы" </t>
  </si>
  <si>
    <t>7950010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</si>
  <si>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</si>
  <si>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003</t>
  </si>
  <si>
    <t>Бюджетные инвестиции</t>
  </si>
  <si>
    <t>Благоустройство</t>
  </si>
  <si>
    <t>0503</t>
  </si>
  <si>
    <t>7950012</t>
  </si>
  <si>
    <t>Муниципальная целевая программа "Строительство полигона твердых бытовых отходов, расположенного в 1200 метрах на юго-запад от дома № 1 по переулку Владимиро-Александровский в с. Владимиро-Александровское Партизанского района Приморского края"</t>
  </si>
  <si>
    <t>Муниципальное казенное учреждение "Управление культуры" Партизанского муниципального района</t>
  </si>
  <si>
    <t>621</t>
  </si>
  <si>
    <t xml:space="preserve">Субсидии автономным учреждениям на финансовое обеспечение государственного задания на оказание государственных услуг (выполнение работ) </t>
  </si>
  <si>
    <t>Муниципальная долгосрочная целевая программа "Развитие малого и среднего предпринимательства в Партизанском муниципальном районе" на 2012-2014 годы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</si>
  <si>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</si>
  <si>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</si>
  <si>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</si>
  <si>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0200002</t>
  </si>
  <si>
    <t>7950016</t>
  </si>
  <si>
    <t xml:space="preserve">бюджетных ассигнований из бюджета муниципального района на 2013 год в ведомственной структуре расходов районного бюджета </t>
  </si>
  <si>
    <t xml:space="preserve">Субвенции бюджетам муниципальных образований Приморского края на осуществление отдельных государственных полномочий по осуществлению государственного жилищного надзора </t>
  </si>
  <si>
    <t>Муниципальная долгосрочная целевая программа "Развитие муниципальной службы в администрации Партизанского муниципального района на 2010-2015 годы"</t>
  </si>
  <si>
    <t>Муниципальная долгосрочная целевая программа "Противодействие коррупции в Партизанском муниципальном районе на 2012-2016 годы"</t>
  </si>
  <si>
    <t>7950018</t>
  </si>
  <si>
    <t>Муниципальная долгосрочная целевая программа "Улучшение условий труда в муниципальных учреждениях Партизанского муниципального района на 2013-2015 годы"</t>
  </si>
  <si>
    <t>7950019</t>
  </si>
  <si>
    <t xml:space="preserve">Муниципальная долгосрочная целевая программа "Развитие внутреннего и въездного туризма на территории Партизанского муниципального района" на 2012-2017 годы </t>
  </si>
  <si>
    <t>7950020</t>
  </si>
  <si>
    <t>Муниципальная целевая программа "Развитие дошкольного образования Партизанского муниципального района на 2013-2015 годы"</t>
  </si>
  <si>
    <t>Муниципальная целевая программа "Патриотическое воспитание граждан Партизанского муниципального района на 2011-2015 годы"</t>
  </si>
  <si>
    <t>7950021</t>
  </si>
  <si>
    <t>Муниципальная долгосрочная целевая программа "Обеспечение жильем молодых семей Партизанского муниципального района" на 2013-2015 годы</t>
  </si>
  <si>
    <t>7950022</t>
  </si>
  <si>
    <t>Муниципальная долгосрочная целевая программа "Организация отдыха, оздоровления и занятости детей и подростков в каникулярное время на 2012-2015 годы в Партизанском муниципальном районе"</t>
  </si>
  <si>
    <t>7950017</t>
  </si>
  <si>
    <t>Муниципальная долгосрочная целевая программа "Развитие физкультуры и спорта в Партизанском муниципальном районе на 2013-2015 годы"</t>
  </si>
  <si>
    <t>Муниципальная целевая программа "Обеспечение жильем жителей сельской местности Партизанского муниципального района в 2011- 2013 годах"</t>
  </si>
  <si>
    <t>Приложение 8</t>
  </si>
  <si>
    <t>Коммунальное хозяйство</t>
  </si>
  <si>
    <t>Муниципальная целевая программа "Разработка схемы газоснабжения и газификации Партизанского муниципального района на 2011-2015гг."</t>
  </si>
  <si>
    <t>0502</t>
  </si>
  <si>
    <t>7950005</t>
  </si>
  <si>
    <t>Муниципальная целевая программа "Строительство общеобразовательной школы на 220 учащихся с блоком 4-х дошкольных групп в пос.Волчанец Партизанского района Приморского края на 2012-2014 годы"</t>
  </si>
  <si>
    <t>7950011</t>
  </si>
  <si>
    <t xml:space="preserve">от 14.12.2012  №   363 - МПА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</si>
</sst>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0.000"/>
    <numFmt numFmtId="172" formatCode="0.0000"/>
    <numFmt numFmtId="173" formatCode="#,##0.0"/>
  </numFmts>
  <fonts count="4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170" fontId="5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170" fontId="5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170" fontId="0" fillId="0" borderId="0" xfId="0" applyNumberFormat="1" applyFill="1" applyAlignment="1">
      <alignment/>
    </xf>
    <xf numFmtId="0" fontId="4" fillId="33" borderId="11" xfId="0" applyFont="1" applyFill="1" applyBorder="1" applyAlignment="1">
      <alignment vertical="top" wrapText="1"/>
    </xf>
    <xf numFmtId="49" fontId="4" fillId="33" borderId="11" xfId="0" applyNumberFormat="1" applyFont="1" applyFill="1" applyBorder="1" applyAlignment="1">
      <alignment horizontal="center" vertical="top" shrinkToFit="1"/>
    </xf>
    <xf numFmtId="0" fontId="5" fillId="33" borderId="11" xfId="0" applyFont="1" applyFill="1" applyBorder="1" applyAlignment="1">
      <alignment vertical="top" wrapText="1"/>
    </xf>
    <xf numFmtId="49" fontId="5" fillId="33" borderId="11" xfId="0" applyNumberFormat="1" applyFont="1" applyFill="1" applyBorder="1" applyAlignment="1">
      <alignment horizontal="center" vertical="top" shrinkToFit="1"/>
    </xf>
    <xf numFmtId="0" fontId="5" fillId="33" borderId="11" xfId="0" applyFont="1" applyFill="1" applyBorder="1" applyAlignment="1">
      <alignment vertical="top"/>
    </xf>
    <xf numFmtId="0" fontId="1" fillId="33" borderId="11" xfId="0" applyFont="1" applyFill="1" applyBorder="1" applyAlignment="1">
      <alignment vertical="top" wrapText="1"/>
    </xf>
    <xf numFmtId="49" fontId="1" fillId="33" borderId="11" xfId="0" applyNumberFormat="1" applyFont="1" applyFill="1" applyBorder="1" applyAlignment="1">
      <alignment horizontal="center" vertical="top" shrinkToFit="1"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left" vertical="top" wrapText="1"/>
    </xf>
    <xf numFmtId="168" fontId="4" fillId="33" borderId="11" xfId="0" applyNumberFormat="1" applyFont="1" applyFill="1" applyBorder="1" applyAlignment="1">
      <alignment vertical="top" shrinkToFit="1"/>
    </xf>
    <xf numFmtId="168" fontId="5" fillId="33" borderId="11" xfId="0" applyNumberFormat="1" applyFont="1" applyFill="1" applyBorder="1" applyAlignment="1">
      <alignment vertical="top" shrinkToFit="1"/>
    </xf>
    <xf numFmtId="168" fontId="5" fillId="33" borderId="11" xfId="0" applyNumberFormat="1" applyFont="1" applyFill="1" applyBorder="1" applyAlignment="1">
      <alignment horizontal="right" vertical="top" shrinkToFit="1"/>
    </xf>
    <xf numFmtId="168" fontId="4" fillId="0" borderId="11" xfId="0" applyNumberFormat="1" applyFont="1" applyFill="1" applyBorder="1" applyAlignment="1">
      <alignment vertical="top" shrinkToFit="1"/>
    </xf>
    <xf numFmtId="0" fontId="5" fillId="0" borderId="11" xfId="0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horizontal="center" vertical="top" shrinkToFit="1"/>
    </xf>
    <xf numFmtId="0" fontId="4" fillId="0" borderId="11" xfId="0" applyFont="1" applyFill="1" applyBorder="1" applyAlignment="1">
      <alignment vertical="top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6"/>
  <sheetViews>
    <sheetView showGridLines="0" tabSelected="1" zoomScalePageLayoutView="0" workbookViewId="0" topLeftCell="A1">
      <selection activeCell="C4" sqref="C4:F4"/>
    </sheetView>
  </sheetViews>
  <sheetFormatPr defaultColWidth="9.00390625" defaultRowHeight="12.75" outlineLevelRow="6"/>
  <cols>
    <col min="1" max="1" width="55.375" style="1" customWidth="1"/>
    <col min="2" max="2" width="6.625" style="1" customWidth="1"/>
    <col min="3" max="3" width="7.75390625" style="1" customWidth="1"/>
    <col min="4" max="4" width="9.75390625" style="1" customWidth="1"/>
    <col min="5" max="5" width="6.625" style="1" customWidth="1"/>
    <col min="6" max="6" width="13.25390625" style="11" customWidth="1"/>
    <col min="7" max="7" width="13.25390625" style="4" bestFit="1" customWidth="1"/>
    <col min="8" max="28" width="9.125" style="4" customWidth="1"/>
    <col min="29" max="16384" width="9.125" style="1" customWidth="1"/>
  </cols>
  <sheetData>
    <row r="1" spans="3:6" ht="15.75">
      <c r="C1" s="2" t="s">
        <v>262</v>
      </c>
      <c r="D1" s="3"/>
      <c r="E1" s="30"/>
      <c r="F1" s="30"/>
    </row>
    <row r="2" spans="3:6" ht="15.75">
      <c r="C2" s="31" t="s">
        <v>38</v>
      </c>
      <c r="D2" s="31"/>
      <c r="E2" s="31"/>
      <c r="F2" s="31"/>
    </row>
    <row r="3" spans="3:6" ht="15.75">
      <c r="C3" s="31" t="s">
        <v>39</v>
      </c>
      <c r="D3" s="31"/>
      <c r="E3" s="31"/>
      <c r="F3" s="31"/>
    </row>
    <row r="4" spans="3:6" ht="15.75">
      <c r="C4" s="31" t="s">
        <v>269</v>
      </c>
      <c r="D4" s="31"/>
      <c r="E4" s="31"/>
      <c r="F4" s="31"/>
    </row>
    <row r="6" spans="1:6" ht="15.75">
      <c r="A6" s="29" t="s">
        <v>1</v>
      </c>
      <c r="B6" s="29"/>
      <c r="C6" s="29"/>
      <c r="D6" s="29"/>
      <c r="E6" s="29"/>
      <c r="F6" s="29"/>
    </row>
    <row r="7" spans="1:6" ht="35.25" customHeight="1">
      <c r="A7" s="29" t="s">
        <v>244</v>
      </c>
      <c r="B7" s="29"/>
      <c r="C7" s="29"/>
      <c r="D7" s="29"/>
      <c r="E7" s="29"/>
      <c r="F7" s="29"/>
    </row>
    <row r="8" spans="1:6" ht="15.75">
      <c r="A8" s="5"/>
      <c r="B8" s="5"/>
      <c r="C8" s="5"/>
      <c r="D8" s="5"/>
      <c r="E8" s="5"/>
      <c r="F8" s="6" t="s">
        <v>2</v>
      </c>
    </row>
    <row r="9" spans="1:7" ht="51.75" customHeight="1">
      <c r="A9" s="7" t="s">
        <v>3</v>
      </c>
      <c r="B9" s="7" t="s">
        <v>6</v>
      </c>
      <c r="C9" s="7" t="s">
        <v>7</v>
      </c>
      <c r="D9" s="7" t="s">
        <v>4</v>
      </c>
      <c r="E9" s="7" t="s">
        <v>8</v>
      </c>
      <c r="F9" s="8" t="s">
        <v>5</v>
      </c>
      <c r="G9" s="12"/>
    </row>
    <row r="10" spans="1:6" ht="15.7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9">
        <v>6</v>
      </c>
    </row>
    <row r="11" spans="1:28" s="10" customFormat="1" ht="51" customHeight="1">
      <c r="A11" s="13" t="s">
        <v>150</v>
      </c>
      <c r="B11" s="14" t="s">
        <v>0</v>
      </c>
      <c r="C11" s="14" t="s">
        <v>9</v>
      </c>
      <c r="D11" s="14" t="s">
        <v>10</v>
      </c>
      <c r="E11" s="14" t="s">
        <v>11</v>
      </c>
      <c r="F11" s="22">
        <f>F12+F17</f>
        <v>23871.9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6" ht="15.75" outlineLevel="1">
      <c r="A12" s="15" t="s">
        <v>12</v>
      </c>
      <c r="B12" s="16" t="s">
        <v>0</v>
      </c>
      <c r="C12" s="16" t="s">
        <v>13</v>
      </c>
      <c r="D12" s="16" t="s">
        <v>10</v>
      </c>
      <c r="E12" s="16" t="s">
        <v>11</v>
      </c>
      <c r="F12" s="23">
        <f>F13</f>
        <v>6092.9</v>
      </c>
    </row>
    <row r="13" spans="1:6" ht="48" customHeight="1" outlineLevel="2">
      <c r="A13" s="15" t="s">
        <v>14</v>
      </c>
      <c r="B13" s="16" t="s">
        <v>0</v>
      </c>
      <c r="C13" s="16" t="s">
        <v>18</v>
      </c>
      <c r="D13" s="16" t="s">
        <v>10</v>
      </c>
      <c r="E13" s="16" t="s">
        <v>11</v>
      </c>
      <c r="F13" s="23">
        <f>F14</f>
        <v>6092.9</v>
      </c>
    </row>
    <row r="14" spans="1:6" ht="63" outlineLevel="3">
      <c r="A14" s="15" t="s">
        <v>15</v>
      </c>
      <c r="B14" s="16" t="s">
        <v>0</v>
      </c>
      <c r="C14" s="16" t="s">
        <v>18</v>
      </c>
      <c r="D14" s="16" t="s">
        <v>19</v>
      </c>
      <c r="E14" s="16" t="s">
        <v>11</v>
      </c>
      <c r="F14" s="23">
        <f>F15</f>
        <v>6092.9</v>
      </c>
    </row>
    <row r="15" spans="1:6" ht="16.5" customHeight="1" outlineLevel="4">
      <c r="A15" s="15" t="s">
        <v>16</v>
      </c>
      <c r="B15" s="16" t="s">
        <v>0</v>
      </c>
      <c r="C15" s="16" t="s">
        <v>18</v>
      </c>
      <c r="D15" s="16" t="s">
        <v>20</v>
      </c>
      <c r="E15" s="16" t="s">
        <v>11</v>
      </c>
      <c r="F15" s="23">
        <f>F16</f>
        <v>6092.9</v>
      </c>
    </row>
    <row r="16" spans="1:6" ht="31.5" outlineLevel="6">
      <c r="A16" s="15" t="s">
        <v>17</v>
      </c>
      <c r="B16" s="16" t="s">
        <v>0</v>
      </c>
      <c r="C16" s="16" t="s">
        <v>18</v>
      </c>
      <c r="D16" s="16" t="s">
        <v>20</v>
      </c>
      <c r="E16" s="16" t="s">
        <v>21</v>
      </c>
      <c r="F16" s="23">
        <v>6092.9</v>
      </c>
    </row>
    <row r="17" spans="1:6" ht="63" outlineLevel="6">
      <c r="A17" s="15" t="s">
        <v>211</v>
      </c>
      <c r="B17" s="16" t="s">
        <v>0</v>
      </c>
      <c r="C17" s="16" t="s">
        <v>154</v>
      </c>
      <c r="D17" s="16" t="s">
        <v>10</v>
      </c>
      <c r="E17" s="16" t="s">
        <v>11</v>
      </c>
      <c r="F17" s="23">
        <f>F18</f>
        <v>17779</v>
      </c>
    </row>
    <row r="18" spans="1:6" ht="47.25" outlineLevel="5">
      <c r="A18" s="15" t="s">
        <v>155</v>
      </c>
      <c r="B18" s="16" t="s">
        <v>0</v>
      </c>
      <c r="C18" s="16" t="s">
        <v>156</v>
      </c>
      <c r="D18" s="16" t="s">
        <v>10</v>
      </c>
      <c r="E18" s="16" t="s">
        <v>11</v>
      </c>
      <c r="F18" s="23">
        <f>F19</f>
        <v>17779</v>
      </c>
    </row>
    <row r="19" spans="1:6" ht="15.75" outlineLevel="6">
      <c r="A19" s="15" t="s">
        <v>30</v>
      </c>
      <c r="B19" s="16" t="s">
        <v>0</v>
      </c>
      <c r="C19" s="16" t="s">
        <v>156</v>
      </c>
      <c r="D19" s="16" t="s">
        <v>34</v>
      </c>
      <c r="E19" s="16" t="s">
        <v>11</v>
      </c>
      <c r="F19" s="23">
        <f>F20</f>
        <v>17779</v>
      </c>
    </row>
    <row r="20" spans="1:6" ht="15.75" outlineLevel="4">
      <c r="A20" s="15" t="s">
        <v>30</v>
      </c>
      <c r="B20" s="16" t="s">
        <v>0</v>
      </c>
      <c r="C20" s="16" t="s">
        <v>156</v>
      </c>
      <c r="D20" s="16" t="s">
        <v>35</v>
      </c>
      <c r="E20" s="16" t="s">
        <v>11</v>
      </c>
      <c r="F20" s="23">
        <f>F21</f>
        <v>17779</v>
      </c>
    </row>
    <row r="21" spans="1:6" ht="33" customHeight="1" outlineLevel="6">
      <c r="A21" s="15" t="s">
        <v>31</v>
      </c>
      <c r="B21" s="16" t="s">
        <v>0</v>
      </c>
      <c r="C21" s="16" t="s">
        <v>156</v>
      </c>
      <c r="D21" s="16" t="s">
        <v>36</v>
      </c>
      <c r="E21" s="16" t="s">
        <v>11</v>
      </c>
      <c r="F21" s="23">
        <f>F22</f>
        <v>17779</v>
      </c>
    </row>
    <row r="22" spans="1:6" ht="20.25" customHeight="1" outlineLevel="4">
      <c r="A22" s="15" t="s">
        <v>32</v>
      </c>
      <c r="B22" s="16" t="s">
        <v>0</v>
      </c>
      <c r="C22" s="16" t="s">
        <v>156</v>
      </c>
      <c r="D22" s="16" t="s">
        <v>36</v>
      </c>
      <c r="E22" s="16" t="s">
        <v>37</v>
      </c>
      <c r="F22" s="23">
        <f>F24+F25</f>
        <v>17779</v>
      </c>
    </row>
    <row r="23" spans="1:6" ht="19.5" customHeight="1" outlineLevel="4">
      <c r="A23" s="15" t="s">
        <v>147</v>
      </c>
      <c r="B23" s="16"/>
      <c r="C23" s="16"/>
      <c r="D23" s="16"/>
      <c r="E23" s="16"/>
      <c r="F23" s="23"/>
    </row>
    <row r="24" spans="1:6" ht="19.5" customHeight="1" outlineLevel="4">
      <c r="A24" s="15" t="s">
        <v>148</v>
      </c>
      <c r="B24" s="16" t="s">
        <v>0</v>
      </c>
      <c r="C24" s="16" t="s">
        <v>156</v>
      </c>
      <c r="D24" s="16" t="s">
        <v>36</v>
      </c>
      <c r="E24" s="16" t="s">
        <v>37</v>
      </c>
      <c r="F24" s="23">
        <v>17029</v>
      </c>
    </row>
    <row r="25" spans="1:6" ht="21" customHeight="1" outlineLevel="4">
      <c r="A25" s="15" t="s">
        <v>149</v>
      </c>
      <c r="B25" s="16" t="s">
        <v>0</v>
      </c>
      <c r="C25" s="16" t="s">
        <v>156</v>
      </c>
      <c r="D25" s="16" t="s">
        <v>36</v>
      </c>
      <c r="E25" s="16" t="s">
        <v>37</v>
      </c>
      <c r="F25" s="23">
        <v>750</v>
      </c>
    </row>
    <row r="26" spans="1:28" s="10" customFormat="1" ht="31.5" outlineLevel="6">
      <c r="A26" s="13" t="s">
        <v>151</v>
      </c>
      <c r="B26" s="14" t="s">
        <v>40</v>
      </c>
      <c r="C26" s="14" t="s">
        <v>9</v>
      </c>
      <c r="D26" s="14" t="s">
        <v>10</v>
      </c>
      <c r="E26" s="14" t="s">
        <v>11</v>
      </c>
      <c r="F26" s="22">
        <f>F27+F64+F69+F77+F91+F109+F114+F122+F132+F141+F36</f>
        <v>49867.961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6" ht="15.75" outlineLevel="1">
      <c r="A27" s="15" t="s">
        <v>12</v>
      </c>
      <c r="B27" s="16" t="s">
        <v>40</v>
      </c>
      <c r="C27" s="16" t="s">
        <v>13</v>
      </c>
      <c r="D27" s="16" t="s">
        <v>10</v>
      </c>
      <c r="E27" s="16" t="s">
        <v>11</v>
      </c>
      <c r="F27" s="23">
        <f>F28+F32+F39</f>
        <v>22233.07</v>
      </c>
    </row>
    <row r="28" spans="1:6" ht="47.25" outlineLevel="2">
      <c r="A28" s="15" t="s">
        <v>41</v>
      </c>
      <c r="B28" s="16" t="s">
        <v>40</v>
      </c>
      <c r="C28" s="16" t="s">
        <v>43</v>
      </c>
      <c r="D28" s="16" t="s">
        <v>10</v>
      </c>
      <c r="E28" s="16" t="s">
        <v>11</v>
      </c>
      <c r="F28" s="23">
        <f>F29</f>
        <v>1739.8</v>
      </c>
    </row>
    <row r="29" spans="1:6" ht="63" outlineLevel="3">
      <c r="A29" s="15" t="s">
        <v>15</v>
      </c>
      <c r="B29" s="16" t="s">
        <v>40</v>
      </c>
      <c r="C29" s="16" t="s">
        <v>43</v>
      </c>
      <c r="D29" s="16" t="s">
        <v>19</v>
      </c>
      <c r="E29" s="16" t="s">
        <v>11</v>
      </c>
      <c r="F29" s="23">
        <f>F30</f>
        <v>1739.8</v>
      </c>
    </row>
    <row r="30" spans="1:6" ht="19.5" customHeight="1" outlineLevel="4">
      <c r="A30" s="15" t="s">
        <v>42</v>
      </c>
      <c r="B30" s="16" t="s">
        <v>40</v>
      </c>
      <c r="C30" s="16" t="s">
        <v>43</v>
      </c>
      <c r="D30" s="16" t="s">
        <v>44</v>
      </c>
      <c r="E30" s="16" t="s">
        <v>11</v>
      </c>
      <c r="F30" s="23">
        <f>F31</f>
        <v>1739.8</v>
      </c>
    </row>
    <row r="31" spans="1:6" ht="31.5" outlineLevel="6">
      <c r="A31" s="15" t="s">
        <v>17</v>
      </c>
      <c r="B31" s="16" t="s">
        <v>40</v>
      </c>
      <c r="C31" s="16" t="s">
        <v>43</v>
      </c>
      <c r="D31" s="16" t="s">
        <v>44</v>
      </c>
      <c r="E31" s="16" t="s">
        <v>21</v>
      </c>
      <c r="F31" s="23">
        <v>1739.8</v>
      </c>
    </row>
    <row r="32" spans="1:28" s="10" customFormat="1" ht="63">
      <c r="A32" s="15" t="s">
        <v>45</v>
      </c>
      <c r="B32" s="16" t="s">
        <v>40</v>
      </c>
      <c r="C32" s="16" t="s">
        <v>46</v>
      </c>
      <c r="D32" s="16" t="s">
        <v>10</v>
      </c>
      <c r="E32" s="16" t="s">
        <v>11</v>
      </c>
      <c r="F32" s="23">
        <f>F33</f>
        <v>6335.2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6" ht="63" outlineLevel="1">
      <c r="A33" s="15" t="s">
        <v>15</v>
      </c>
      <c r="B33" s="16" t="s">
        <v>40</v>
      </c>
      <c r="C33" s="16" t="s">
        <v>46</v>
      </c>
      <c r="D33" s="16" t="s">
        <v>19</v>
      </c>
      <c r="E33" s="16" t="s">
        <v>11</v>
      </c>
      <c r="F33" s="23">
        <f>F34</f>
        <v>6335.2</v>
      </c>
    </row>
    <row r="34" spans="1:6" ht="15.75" outlineLevel="2">
      <c r="A34" s="15" t="s">
        <v>16</v>
      </c>
      <c r="B34" s="16" t="s">
        <v>40</v>
      </c>
      <c r="C34" s="16" t="s">
        <v>46</v>
      </c>
      <c r="D34" s="16" t="s">
        <v>20</v>
      </c>
      <c r="E34" s="16" t="s">
        <v>11</v>
      </c>
      <c r="F34" s="23">
        <f>F35</f>
        <v>6335.2</v>
      </c>
    </row>
    <row r="35" spans="1:6" ht="31.5" outlineLevel="3">
      <c r="A35" s="15" t="s">
        <v>17</v>
      </c>
      <c r="B35" s="16" t="s">
        <v>40</v>
      </c>
      <c r="C35" s="16" t="s">
        <v>46</v>
      </c>
      <c r="D35" s="16" t="s">
        <v>20</v>
      </c>
      <c r="E35" s="16" t="s">
        <v>21</v>
      </c>
      <c r="F35" s="23">
        <v>6335.2</v>
      </c>
    </row>
    <row r="36" spans="1:6" ht="15.75" outlineLevel="3">
      <c r="A36" s="18" t="s">
        <v>239</v>
      </c>
      <c r="B36" s="16" t="s">
        <v>40</v>
      </c>
      <c r="C36" s="19" t="s">
        <v>240</v>
      </c>
      <c r="D36" s="19" t="s">
        <v>10</v>
      </c>
      <c r="E36" s="19" t="s">
        <v>11</v>
      </c>
      <c r="F36" s="23">
        <f>F37</f>
        <v>2552.9</v>
      </c>
    </row>
    <row r="37" spans="1:6" ht="31.5" outlineLevel="3">
      <c r="A37" s="18" t="s">
        <v>241</v>
      </c>
      <c r="B37" s="16" t="s">
        <v>40</v>
      </c>
      <c r="C37" s="19" t="s">
        <v>240</v>
      </c>
      <c r="D37" s="19" t="s">
        <v>242</v>
      </c>
      <c r="E37" s="19" t="s">
        <v>11</v>
      </c>
      <c r="F37" s="23">
        <f>F38</f>
        <v>2552.9</v>
      </c>
    </row>
    <row r="38" spans="1:6" ht="31.5" outlineLevel="3">
      <c r="A38" s="18" t="s">
        <v>17</v>
      </c>
      <c r="B38" s="16" t="s">
        <v>40</v>
      </c>
      <c r="C38" s="19" t="s">
        <v>240</v>
      </c>
      <c r="D38" s="19" t="s">
        <v>242</v>
      </c>
      <c r="E38" s="19" t="s">
        <v>21</v>
      </c>
      <c r="F38" s="23">
        <v>2552.9</v>
      </c>
    </row>
    <row r="39" spans="1:6" ht="21" customHeight="1" outlineLevel="4">
      <c r="A39" s="15" t="s">
        <v>47</v>
      </c>
      <c r="B39" s="16" t="s">
        <v>40</v>
      </c>
      <c r="C39" s="16" t="s">
        <v>157</v>
      </c>
      <c r="D39" s="16" t="s">
        <v>10</v>
      </c>
      <c r="E39" s="16" t="s">
        <v>11</v>
      </c>
      <c r="F39" s="23">
        <f>F40+F43+F48+F57</f>
        <v>14158.07</v>
      </c>
    </row>
    <row r="40" spans="1:6" ht="32.25" customHeight="1" outlineLevel="6">
      <c r="A40" s="15" t="s">
        <v>48</v>
      </c>
      <c r="B40" s="16" t="s">
        <v>40</v>
      </c>
      <c r="C40" s="16" t="s">
        <v>157</v>
      </c>
      <c r="D40" s="16" t="s">
        <v>50</v>
      </c>
      <c r="E40" s="16" t="s">
        <v>11</v>
      </c>
      <c r="F40" s="23">
        <f>F41</f>
        <v>1500</v>
      </c>
    </row>
    <row r="41" spans="1:6" ht="31.5" outlineLevel="2">
      <c r="A41" s="15" t="s">
        <v>49</v>
      </c>
      <c r="B41" s="16" t="s">
        <v>40</v>
      </c>
      <c r="C41" s="16" t="s">
        <v>157</v>
      </c>
      <c r="D41" s="16" t="s">
        <v>51</v>
      </c>
      <c r="E41" s="16" t="s">
        <v>11</v>
      </c>
      <c r="F41" s="23">
        <f>F42</f>
        <v>1500</v>
      </c>
    </row>
    <row r="42" spans="1:6" ht="31.5" outlineLevel="3">
      <c r="A42" s="15" t="s">
        <v>17</v>
      </c>
      <c r="B42" s="16" t="s">
        <v>40</v>
      </c>
      <c r="C42" s="16" t="s">
        <v>157</v>
      </c>
      <c r="D42" s="16" t="s">
        <v>51</v>
      </c>
      <c r="E42" s="16" t="s">
        <v>21</v>
      </c>
      <c r="F42" s="23">
        <v>1500</v>
      </c>
    </row>
    <row r="43" spans="1:6" ht="63" outlineLevel="4">
      <c r="A43" s="15" t="s">
        <v>15</v>
      </c>
      <c r="B43" s="16" t="s">
        <v>40</v>
      </c>
      <c r="C43" s="16" t="s">
        <v>157</v>
      </c>
      <c r="D43" s="16" t="s">
        <v>19</v>
      </c>
      <c r="E43" s="16" t="s">
        <v>11</v>
      </c>
      <c r="F43" s="23">
        <f>F44+F46</f>
        <v>9494.1</v>
      </c>
    </row>
    <row r="44" spans="1:6" ht="18" customHeight="1" outlineLevel="5">
      <c r="A44" s="15" t="s">
        <v>16</v>
      </c>
      <c r="B44" s="16" t="s">
        <v>40</v>
      </c>
      <c r="C44" s="16" t="s">
        <v>157</v>
      </c>
      <c r="D44" s="16" t="s">
        <v>20</v>
      </c>
      <c r="E44" s="16" t="s">
        <v>11</v>
      </c>
      <c r="F44" s="23">
        <f>F45</f>
        <v>8694.1</v>
      </c>
    </row>
    <row r="45" spans="1:6" ht="31.5" outlineLevel="6">
      <c r="A45" s="15" t="s">
        <v>17</v>
      </c>
      <c r="B45" s="16" t="s">
        <v>40</v>
      </c>
      <c r="C45" s="16" t="s">
        <v>157</v>
      </c>
      <c r="D45" s="16" t="s">
        <v>20</v>
      </c>
      <c r="E45" s="16" t="s">
        <v>21</v>
      </c>
      <c r="F45" s="23">
        <v>8694.1</v>
      </c>
    </row>
    <row r="46" spans="1:6" ht="33.75" customHeight="1" outlineLevel="6">
      <c r="A46" s="15" t="s">
        <v>174</v>
      </c>
      <c r="B46" s="16" t="s">
        <v>40</v>
      </c>
      <c r="C46" s="16" t="s">
        <v>157</v>
      </c>
      <c r="D46" s="16" t="s">
        <v>175</v>
      </c>
      <c r="E46" s="16" t="s">
        <v>11</v>
      </c>
      <c r="F46" s="23">
        <f>F47</f>
        <v>800</v>
      </c>
    </row>
    <row r="47" spans="1:6" ht="31.5" outlineLevel="6">
      <c r="A47" s="15" t="s">
        <v>17</v>
      </c>
      <c r="B47" s="16" t="s">
        <v>40</v>
      </c>
      <c r="C47" s="16" t="s">
        <v>157</v>
      </c>
      <c r="D47" s="16" t="s">
        <v>175</v>
      </c>
      <c r="E47" s="16" t="s">
        <v>21</v>
      </c>
      <c r="F47" s="23">
        <v>800</v>
      </c>
    </row>
    <row r="48" spans="1:6" ht="19.5" customHeight="1" outlineLevel="6">
      <c r="A48" s="15" t="s">
        <v>132</v>
      </c>
      <c r="B48" s="16" t="s">
        <v>40</v>
      </c>
      <c r="C48" s="16" t="s">
        <v>157</v>
      </c>
      <c r="D48" s="16" t="s">
        <v>133</v>
      </c>
      <c r="E48" s="16" t="s">
        <v>11</v>
      </c>
      <c r="F48" s="23">
        <f>F49</f>
        <v>1638.17</v>
      </c>
    </row>
    <row r="49" spans="1:6" ht="15.75" outlineLevel="2">
      <c r="A49" s="15" t="s">
        <v>23</v>
      </c>
      <c r="B49" s="16" t="s">
        <v>40</v>
      </c>
      <c r="C49" s="16" t="s">
        <v>157</v>
      </c>
      <c r="D49" s="16" t="s">
        <v>27</v>
      </c>
      <c r="E49" s="16" t="s">
        <v>11</v>
      </c>
      <c r="F49" s="23">
        <f>F50</f>
        <v>1638.17</v>
      </c>
    </row>
    <row r="50" spans="1:6" ht="114.75" customHeight="1" outlineLevel="3">
      <c r="A50" s="15" t="s">
        <v>24</v>
      </c>
      <c r="B50" s="16" t="s">
        <v>40</v>
      </c>
      <c r="C50" s="16" t="s">
        <v>157</v>
      </c>
      <c r="D50" s="16" t="s">
        <v>28</v>
      </c>
      <c r="E50" s="16" t="s">
        <v>11</v>
      </c>
      <c r="F50" s="23">
        <f>F51+F53+F55</f>
        <v>1638.17</v>
      </c>
    </row>
    <row r="51" spans="1:6" ht="48" customHeight="1" outlineLevel="4">
      <c r="A51" s="15" t="s">
        <v>195</v>
      </c>
      <c r="B51" s="16" t="s">
        <v>40</v>
      </c>
      <c r="C51" s="16" t="s">
        <v>157</v>
      </c>
      <c r="D51" s="16" t="s">
        <v>53</v>
      </c>
      <c r="E51" s="16" t="s">
        <v>11</v>
      </c>
      <c r="F51" s="23">
        <f>F52</f>
        <v>502.32</v>
      </c>
    </row>
    <row r="52" spans="1:6" ht="34.5" customHeight="1" outlineLevel="6">
      <c r="A52" s="15" t="s">
        <v>17</v>
      </c>
      <c r="B52" s="16" t="s">
        <v>40</v>
      </c>
      <c r="C52" s="16" t="s">
        <v>157</v>
      </c>
      <c r="D52" s="16" t="s">
        <v>53</v>
      </c>
      <c r="E52" s="16" t="s">
        <v>21</v>
      </c>
      <c r="F52" s="23">
        <v>502.32</v>
      </c>
    </row>
    <row r="53" spans="1:6" ht="63" outlineLevel="4">
      <c r="A53" s="15" t="s">
        <v>52</v>
      </c>
      <c r="B53" s="16" t="s">
        <v>40</v>
      </c>
      <c r="C53" s="16" t="s">
        <v>157</v>
      </c>
      <c r="D53" s="16" t="s">
        <v>54</v>
      </c>
      <c r="E53" s="16" t="s">
        <v>11</v>
      </c>
      <c r="F53" s="23">
        <f>F54</f>
        <v>521.85</v>
      </c>
    </row>
    <row r="54" spans="1:6" ht="33.75" customHeight="1" outlineLevel="6">
      <c r="A54" s="15" t="s">
        <v>17</v>
      </c>
      <c r="B54" s="16" t="s">
        <v>40</v>
      </c>
      <c r="C54" s="16" t="s">
        <v>157</v>
      </c>
      <c r="D54" s="16" t="s">
        <v>54</v>
      </c>
      <c r="E54" s="16" t="s">
        <v>21</v>
      </c>
      <c r="F54" s="23">
        <v>521.85</v>
      </c>
    </row>
    <row r="55" spans="1:6" ht="47.25" outlineLevel="3">
      <c r="A55" s="15" t="s">
        <v>170</v>
      </c>
      <c r="B55" s="16" t="s">
        <v>40</v>
      </c>
      <c r="C55" s="16" t="s">
        <v>157</v>
      </c>
      <c r="D55" s="16" t="s">
        <v>55</v>
      </c>
      <c r="E55" s="16" t="s">
        <v>11</v>
      </c>
      <c r="F55" s="23">
        <f>F56</f>
        <v>614</v>
      </c>
    </row>
    <row r="56" spans="1:6" ht="31.5" outlineLevel="4">
      <c r="A56" s="15" t="s">
        <v>17</v>
      </c>
      <c r="B56" s="16" t="s">
        <v>40</v>
      </c>
      <c r="C56" s="16" t="s">
        <v>157</v>
      </c>
      <c r="D56" s="16" t="s">
        <v>55</v>
      </c>
      <c r="E56" s="16" t="s">
        <v>21</v>
      </c>
      <c r="F56" s="23">
        <v>614</v>
      </c>
    </row>
    <row r="57" spans="1:6" ht="15.75" outlineLevel="4">
      <c r="A57" s="15" t="s">
        <v>144</v>
      </c>
      <c r="B57" s="16" t="s">
        <v>40</v>
      </c>
      <c r="C57" s="16" t="s">
        <v>157</v>
      </c>
      <c r="D57" s="16" t="s">
        <v>145</v>
      </c>
      <c r="E57" s="16" t="s">
        <v>11</v>
      </c>
      <c r="F57" s="23">
        <f>F58+F60+F62</f>
        <v>1525.8</v>
      </c>
    </row>
    <row r="58" spans="1:6" ht="63" outlineLevel="4">
      <c r="A58" s="15" t="s">
        <v>246</v>
      </c>
      <c r="B58" s="16" t="s">
        <v>40</v>
      </c>
      <c r="C58" s="16" t="s">
        <v>157</v>
      </c>
      <c r="D58" s="16" t="s">
        <v>227</v>
      </c>
      <c r="E58" s="16" t="s">
        <v>11</v>
      </c>
      <c r="F58" s="23">
        <f>F59</f>
        <v>439</v>
      </c>
    </row>
    <row r="59" spans="1:6" ht="31.5" outlineLevel="4">
      <c r="A59" s="15" t="s">
        <v>17</v>
      </c>
      <c r="B59" s="16" t="s">
        <v>40</v>
      </c>
      <c r="C59" s="16" t="s">
        <v>157</v>
      </c>
      <c r="D59" s="16" t="s">
        <v>227</v>
      </c>
      <c r="E59" s="16" t="s">
        <v>21</v>
      </c>
      <c r="F59" s="23">
        <v>439</v>
      </c>
    </row>
    <row r="60" spans="1:6" ht="47.25" outlineLevel="4">
      <c r="A60" s="15" t="s">
        <v>247</v>
      </c>
      <c r="B60" s="16" t="s">
        <v>40</v>
      </c>
      <c r="C60" s="16" t="s">
        <v>157</v>
      </c>
      <c r="D60" s="16" t="s">
        <v>248</v>
      </c>
      <c r="E60" s="16" t="s">
        <v>11</v>
      </c>
      <c r="F60" s="23">
        <f>F61</f>
        <v>996.8</v>
      </c>
    </row>
    <row r="61" spans="1:6" ht="31.5" outlineLevel="4">
      <c r="A61" s="15" t="s">
        <v>17</v>
      </c>
      <c r="B61" s="16" t="s">
        <v>40</v>
      </c>
      <c r="C61" s="16" t="s">
        <v>157</v>
      </c>
      <c r="D61" s="16" t="s">
        <v>248</v>
      </c>
      <c r="E61" s="16" t="s">
        <v>21</v>
      </c>
      <c r="F61" s="23">
        <v>996.8</v>
      </c>
    </row>
    <row r="62" spans="1:6" ht="63" outlineLevel="4">
      <c r="A62" s="15" t="s">
        <v>249</v>
      </c>
      <c r="B62" s="16" t="s">
        <v>40</v>
      </c>
      <c r="C62" s="16" t="s">
        <v>157</v>
      </c>
      <c r="D62" s="16" t="s">
        <v>250</v>
      </c>
      <c r="E62" s="16" t="s">
        <v>11</v>
      </c>
      <c r="F62" s="23">
        <f>F63</f>
        <v>90</v>
      </c>
    </row>
    <row r="63" spans="1:6" ht="31.5" outlineLevel="4">
      <c r="A63" s="15" t="s">
        <v>17</v>
      </c>
      <c r="B63" s="16" t="s">
        <v>40</v>
      </c>
      <c r="C63" s="16" t="s">
        <v>157</v>
      </c>
      <c r="D63" s="16" t="s">
        <v>250</v>
      </c>
      <c r="E63" s="16" t="s">
        <v>21</v>
      </c>
      <c r="F63" s="23">
        <v>90</v>
      </c>
    </row>
    <row r="64" spans="1:6" ht="15.75" outlineLevel="4">
      <c r="A64" s="15" t="s">
        <v>203</v>
      </c>
      <c r="B64" s="16" t="s">
        <v>40</v>
      </c>
      <c r="C64" s="16" t="s">
        <v>205</v>
      </c>
      <c r="D64" s="16" t="s">
        <v>10</v>
      </c>
      <c r="E64" s="16" t="s">
        <v>11</v>
      </c>
      <c r="F64" s="24">
        <f>F65</f>
        <v>1523.04</v>
      </c>
    </row>
    <row r="65" spans="1:6" ht="15.75" outlineLevel="4">
      <c r="A65" s="15" t="s">
        <v>204</v>
      </c>
      <c r="B65" s="16" t="s">
        <v>40</v>
      </c>
      <c r="C65" s="16" t="s">
        <v>206</v>
      </c>
      <c r="D65" s="16" t="s">
        <v>10</v>
      </c>
      <c r="E65" s="16" t="s">
        <v>11</v>
      </c>
      <c r="F65" s="24">
        <f>F67</f>
        <v>1523.04</v>
      </c>
    </row>
    <row r="66" spans="1:6" ht="31.5" outlineLevel="4">
      <c r="A66" s="15" t="s">
        <v>48</v>
      </c>
      <c r="B66" s="16" t="s">
        <v>40</v>
      </c>
      <c r="C66" s="16" t="s">
        <v>206</v>
      </c>
      <c r="D66" s="16" t="s">
        <v>50</v>
      </c>
      <c r="E66" s="16" t="s">
        <v>11</v>
      </c>
      <c r="F66" s="24">
        <f>F67</f>
        <v>1523.04</v>
      </c>
    </row>
    <row r="67" spans="1:6" ht="31.5" outlineLevel="4">
      <c r="A67" s="15" t="s">
        <v>197</v>
      </c>
      <c r="B67" s="16" t="s">
        <v>40</v>
      </c>
      <c r="C67" s="16" t="s">
        <v>206</v>
      </c>
      <c r="D67" s="16" t="s">
        <v>199</v>
      </c>
      <c r="E67" s="16" t="s">
        <v>11</v>
      </c>
      <c r="F67" s="24">
        <f>F68</f>
        <v>1523.04</v>
      </c>
    </row>
    <row r="68" spans="1:6" ht="15.75" outlineLevel="4">
      <c r="A68" s="15" t="s">
        <v>198</v>
      </c>
      <c r="B68" s="16" t="s">
        <v>40</v>
      </c>
      <c r="C68" s="16" t="s">
        <v>206</v>
      </c>
      <c r="D68" s="16" t="s">
        <v>199</v>
      </c>
      <c r="E68" s="16" t="s">
        <v>200</v>
      </c>
      <c r="F68" s="24">
        <v>1523.04</v>
      </c>
    </row>
    <row r="69" spans="1:6" ht="33" customHeight="1" outlineLevel="6">
      <c r="A69" s="15" t="s">
        <v>56</v>
      </c>
      <c r="B69" s="16" t="s">
        <v>40</v>
      </c>
      <c r="C69" s="16" t="s">
        <v>61</v>
      </c>
      <c r="D69" s="16" t="s">
        <v>10</v>
      </c>
      <c r="E69" s="16" t="s">
        <v>11</v>
      </c>
      <c r="F69" s="23">
        <f>F70</f>
        <v>1659.6</v>
      </c>
    </row>
    <row r="70" spans="1:6" ht="47.25" outlineLevel="4">
      <c r="A70" s="15" t="s">
        <v>159</v>
      </c>
      <c r="B70" s="16" t="s">
        <v>40</v>
      </c>
      <c r="C70" s="16" t="s">
        <v>62</v>
      </c>
      <c r="D70" s="16" t="s">
        <v>10</v>
      </c>
      <c r="E70" s="16" t="s">
        <v>11</v>
      </c>
      <c r="F70" s="23">
        <f>F71+F74</f>
        <v>1659.6</v>
      </c>
    </row>
    <row r="71" spans="1:6" ht="66" customHeight="1" outlineLevel="6">
      <c r="A71" s="15" t="s">
        <v>15</v>
      </c>
      <c r="B71" s="16" t="s">
        <v>40</v>
      </c>
      <c r="C71" s="16" t="s">
        <v>62</v>
      </c>
      <c r="D71" s="16" t="s">
        <v>19</v>
      </c>
      <c r="E71" s="16" t="s">
        <v>11</v>
      </c>
      <c r="F71" s="23">
        <f>F72</f>
        <v>1459.6</v>
      </c>
    </row>
    <row r="72" spans="1:6" ht="15.75" outlineLevel="3">
      <c r="A72" s="15" t="s">
        <v>16</v>
      </c>
      <c r="B72" s="16" t="s">
        <v>40</v>
      </c>
      <c r="C72" s="16" t="s">
        <v>62</v>
      </c>
      <c r="D72" s="16" t="s">
        <v>20</v>
      </c>
      <c r="E72" s="16" t="s">
        <v>11</v>
      </c>
      <c r="F72" s="23">
        <f>F73</f>
        <v>1459.6</v>
      </c>
    </row>
    <row r="73" spans="1:6" ht="31.5" outlineLevel="5">
      <c r="A73" s="15" t="s">
        <v>17</v>
      </c>
      <c r="B73" s="16" t="s">
        <v>40</v>
      </c>
      <c r="C73" s="16" t="s">
        <v>62</v>
      </c>
      <c r="D73" s="16" t="s">
        <v>20</v>
      </c>
      <c r="E73" s="16" t="s">
        <v>21</v>
      </c>
      <c r="F73" s="23">
        <v>1459.6</v>
      </c>
    </row>
    <row r="74" spans="1:6" ht="47.25" outlineLevel="5">
      <c r="A74" s="15" t="s">
        <v>176</v>
      </c>
      <c r="B74" s="16" t="s">
        <v>40</v>
      </c>
      <c r="C74" s="16" t="s">
        <v>62</v>
      </c>
      <c r="D74" s="16" t="s">
        <v>178</v>
      </c>
      <c r="E74" s="16" t="s">
        <v>11</v>
      </c>
      <c r="F74" s="23">
        <f>F75</f>
        <v>200</v>
      </c>
    </row>
    <row r="75" spans="1:6" ht="47.25" outlineLevel="5">
      <c r="A75" s="15" t="s">
        <v>177</v>
      </c>
      <c r="B75" s="16" t="s">
        <v>40</v>
      </c>
      <c r="C75" s="16" t="s">
        <v>62</v>
      </c>
      <c r="D75" s="16" t="s">
        <v>179</v>
      </c>
      <c r="E75" s="16" t="s">
        <v>11</v>
      </c>
      <c r="F75" s="23">
        <f>F76</f>
        <v>200</v>
      </c>
    </row>
    <row r="76" spans="1:6" ht="31.5" outlineLevel="5">
      <c r="A76" s="15" t="s">
        <v>17</v>
      </c>
      <c r="B76" s="16" t="s">
        <v>40</v>
      </c>
      <c r="C76" s="16" t="s">
        <v>62</v>
      </c>
      <c r="D76" s="16" t="s">
        <v>179</v>
      </c>
      <c r="E76" s="16" t="s">
        <v>21</v>
      </c>
      <c r="F76" s="23">
        <v>200</v>
      </c>
    </row>
    <row r="77" spans="1:6" ht="15.75" outlineLevel="3">
      <c r="A77" s="15" t="s">
        <v>57</v>
      </c>
      <c r="B77" s="16" t="s">
        <v>40</v>
      </c>
      <c r="C77" s="16" t="s">
        <v>63</v>
      </c>
      <c r="D77" s="16" t="s">
        <v>10</v>
      </c>
      <c r="E77" s="16" t="s">
        <v>11</v>
      </c>
      <c r="F77" s="23">
        <f>F78+F82</f>
        <v>8533.5</v>
      </c>
    </row>
    <row r="78" spans="1:6" ht="15.75" outlineLevel="4">
      <c r="A78" s="15" t="s">
        <v>58</v>
      </c>
      <c r="B78" s="16" t="s">
        <v>40</v>
      </c>
      <c r="C78" s="16" t="s">
        <v>64</v>
      </c>
      <c r="D78" s="16" t="s">
        <v>10</v>
      </c>
      <c r="E78" s="16" t="s">
        <v>11</v>
      </c>
      <c r="F78" s="23">
        <f>F79</f>
        <v>836</v>
      </c>
    </row>
    <row r="79" spans="1:6" ht="18.75" customHeight="1" outlineLevel="6">
      <c r="A79" s="15" t="s">
        <v>59</v>
      </c>
      <c r="B79" s="16" t="s">
        <v>40</v>
      </c>
      <c r="C79" s="16" t="s">
        <v>64</v>
      </c>
      <c r="D79" s="16" t="s">
        <v>65</v>
      </c>
      <c r="E79" s="16" t="s">
        <v>11</v>
      </c>
      <c r="F79" s="23">
        <f>F81</f>
        <v>836</v>
      </c>
    </row>
    <row r="80" spans="1:6" ht="31.5" outlineLevel="1">
      <c r="A80" s="15" t="s">
        <v>60</v>
      </c>
      <c r="B80" s="16" t="s">
        <v>40</v>
      </c>
      <c r="C80" s="16" t="s">
        <v>64</v>
      </c>
      <c r="D80" s="16" t="s">
        <v>66</v>
      </c>
      <c r="E80" s="16" t="s">
        <v>11</v>
      </c>
      <c r="F80" s="23">
        <f>F81</f>
        <v>836</v>
      </c>
    </row>
    <row r="81" spans="1:6" ht="20.25" customHeight="1" outlineLevel="2">
      <c r="A81" s="15" t="s">
        <v>25</v>
      </c>
      <c r="B81" s="16" t="s">
        <v>40</v>
      </c>
      <c r="C81" s="16" t="s">
        <v>64</v>
      </c>
      <c r="D81" s="16" t="s">
        <v>66</v>
      </c>
      <c r="E81" s="16" t="s">
        <v>29</v>
      </c>
      <c r="F81" s="23">
        <v>836</v>
      </c>
    </row>
    <row r="82" spans="1:6" ht="20.25" customHeight="1" outlineLevel="2">
      <c r="A82" s="15" t="s">
        <v>188</v>
      </c>
      <c r="B82" s="16" t="s">
        <v>40</v>
      </c>
      <c r="C82" s="16" t="s">
        <v>185</v>
      </c>
      <c r="D82" s="16" t="s">
        <v>10</v>
      </c>
      <c r="E82" s="16" t="s">
        <v>11</v>
      </c>
      <c r="F82" s="23">
        <f>F83+F86</f>
        <v>7697.5</v>
      </c>
    </row>
    <row r="83" spans="1:6" ht="34.5" customHeight="1" outlineLevel="2">
      <c r="A83" s="15" t="s">
        <v>189</v>
      </c>
      <c r="B83" s="16" t="s">
        <v>40</v>
      </c>
      <c r="C83" s="16" t="s">
        <v>185</v>
      </c>
      <c r="D83" s="16" t="s">
        <v>186</v>
      </c>
      <c r="E83" s="16" t="s">
        <v>11</v>
      </c>
      <c r="F83" s="23">
        <f>F84</f>
        <v>6100</v>
      </c>
    </row>
    <row r="84" spans="1:6" ht="18.75" customHeight="1" outlineLevel="2">
      <c r="A84" s="15" t="s">
        <v>190</v>
      </c>
      <c r="B84" s="16" t="s">
        <v>40</v>
      </c>
      <c r="C84" s="16" t="s">
        <v>185</v>
      </c>
      <c r="D84" s="16" t="s">
        <v>187</v>
      </c>
      <c r="E84" s="16" t="s">
        <v>11</v>
      </c>
      <c r="F84" s="23">
        <f>F85</f>
        <v>6100</v>
      </c>
    </row>
    <row r="85" spans="1:6" ht="34.5" customHeight="1" outlineLevel="2">
      <c r="A85" s="15" t="s">
        <v>17</v>
      </c>
      <c r="B85" s="16" t="s">
        <v>40</v>
      </c>
      <c r="C85" s="16" t="s">
        <v>185</v>
      </c>
      <c r="D85" s="16" t="s">
        <v>187</v>
      </c>
      <c r="E85" s="16" t="s">
        <v>21</v>
      </c>
      <c r="F85" s="23">
        <v>6100</v>
      </c>
    </row>
    <row r="86" spans="1:6" ht="19.5" customHeight="1" outlineLevel="2">
      <c r="A86" s="15" t="s">
        <v>144</v>
      </c>
      <c r="B86" s="16" t="s">
        <v>40</v>
      </c>
      <c r="C86" s="16" t="s">
        <v>185</v>
      </c>
      <c r="D86" s="16" t="s">
        <v>145</v>
      </c>
      <c r="E86" s="16" t="s">
        <v>11</v>
      </c>
      <c r="F86" s="24">
        <f>F87+F89</f>
        <v>1597.5</v>
      </c>
    </row>
    <row r="87" spans="1:6" ht="69.75" customHeight="1" outlineLevel="2">
      <c r="A87" s="15" t="s">
        <v>238</v>
      </c>
      <c r="B87" s="16" t="s">
        <v>40</v>
      </c>
      <c r="C87" s="16" t="s">
        <v>185</v>
      </c>
      <c r="D87" s="16" t="s">
        <v>209</v>
      </c>
      <c r="E87" s="16" t="s">
        <v>11</v>
      </c>
      <c r="F87" s="24">
        <f>F88</f>
        <v>1297.5</v>
      </c>
    </row>
    <row r="88" spans="1:6" ht="34.5" customHeight="1" outlineLevel="2">
      <c r="A88" s="15" t="s">
        <v>17</v>
      </c>
      <c r="B88" s="16" t="s">
        <v>40</v>
      </c>
      <c r="C88" s="16" t="s">
        <v>185</v>
      </c>
      <c r="D88" s="16" t="s">
        <v>209</v>
      </c>
      <c r="E88" s="16" t="s">
        <v>21</v>
      </c>
      <c r="F88" s="24">
        <v>1297.5</v>
      </c>
    </row>
    <row r="89" spans="1:6" ht="63" outlineLevel="2">
      <c r="A89" s="15" t="s">
        <v>251</v>
      </c>
      <c r="B89" s="16" t="s">
        <v>40</v>
      </c>
      <c r="C89" s="16" t="s">
        <v>185</v>
      </c>
      <c r="D89" s="16" t="s">
        <v>252</v>
      </c>
      <c r="E89" s="16" t="s">
        <v>11</v>
      </c>
      <c r="F89" s="24">
        <f>F90</f>
        <v>300</v>
      </c>
    </row>
    <row r="90" spans="1:6" ht="34.5" customHeight="1" outlineLevel="2">
      <c r="A90" s="15" t="s">
        <v>17</v>
      </c>
      <c r="B90" s="16" t="s">
        <v>40</v>
      </c>
      <c r="C90" s="16" t="s">
        <v>185</v>
      </c>
      <c r="D90" s="16" t="s">
        <v>252</v>
      </c>
      <c r="E90" s="16" t="s">
        <v>21</v>
      </c>
      <c r="F90" s="24">
        <v>300</v>
      </c>
    </row>
    <row r="91" spans="1:6" ht="15.75" outlineLevel="3">
      <c r="A91" s="15" t="s">
        <v>22</v>
      </c>
      <c r="B91" s="16" t="s">
        <v>40</v>
      </c>
      <c r="C91" s="16" t="s">
        <v>26</v>
      </c>
      <c r="D91" s="16" t="s">
        <v>10</v>
      </c>
      <c r="E91" s="16" t="s">
        <v>11</v>
      </c>
      <c r="F91" s="23">
        <f>+F92+F96+F100</f>
        <v>7285.751</v>
      </c>
    </row>
    <row r="92" spans="1:6" ht="15.75" outlineLevel="3">
      <c r="A92" s="26" t="s">
        <v>263</v>
      </c>
      <c r="B92" s="16" t="s">
        <v>40</v>
      </c>
      <c r="C92" s="27" t="s">
        <v>265</v>
      </c>
      <c r="D92" s="27" t="s">
        <v>10</v>
      </c>
      <c r="E92" s="27" t="s">
        <v>11</v>
      </c>
      <c r="F92" s="24">
        <f>F93</f>
        <v>100</v>
      </c>
    </row>
    <row r="93" spans="1:6" ht="15.75" outlineLevel="3">
      <c r="A93" s="26" t="s">
        <v>144</v>
      </c>
      <c r="B93" s="16" t="s">
        <v>40</v>
      </c>
      <c r="C93" s="27" t="s">
        <v>265</v>
      </c>
      <c r="D93" s="27" t="s">
        <v>145</v>
      </c>
      <c r="E93" s="27" t="s">
        <v>11</v>
      </c>
      <c r="F93" s="24">
        <f>F94</f>
        <v>100</v>
      </c>
    </row>
    <row r="94" spans="1:6" ht="47.25" outlineLevel="3">
      <c r="A94" s="26" t="s">
        <v>264</v>
      </c>
      <c r="B94" s="16" t="s">
        <v>40</v>
      </c>
      <c r="C94" s="27" t="s">
        <v>265</v>
      </c>
      <c r="D94" s="27" t="s">
        <v>266</v>
      </c>
      <c r="E94" s="27" t="s">
        <v>11</v>
      </c>
      <c r="F94" s="24">
        <f>F95</f>
        <v>100</v>
      </c>
    </row>
    <row r="95" spans="1:6" ht="31.5" outlineLevel="3">
      <c r="A95" s="26" t="s">
        <v>17</v>
      </c>
      <c r="B95" s="16" t="s">
        <v>40</v>
      </c>
      <c r="C95" s="27" t="s">
        <v>265</v>
      </c>
      <c r="D95" s="27" t="s">
        <v>266</v>
      </c>
      <c r="E95" s="27" t="s">
        <v>21</v>
      </c>
      <c r="F95" s="24">
        <v>100</v>
      </c>
    </row>
    <row r="96" spans="1:6" ht="15.75" outlineLevel="3">
      <c r="A96" s="15" t="s">
        <v>231</v>
      </c>
      <c r="B96" s="16" t="s">
        <v>40</v>
      </c>
      <c r="C96" s="16" t="s">
        <v>232</v>
      </c>
      <c r="D96" s="16" t="s">
        <v>10</v>
      </c>
      <c r="E96" s="16" t="s">
        <v>11</v>
      </c>
      <c r="F96" s="24">
        <f>F97</f>
        <v>3771.751</v>
      </c>
    </row>
    <row r="97" spans="1:6" ht="15.75" outlineLevel="3">
      <c r="A97" s="15" t="s">
        <v>144</v>
      </c>
      <c r="B97" s="16" t="s">
        <v>40</v>
      </c>
      <c r="C97" s="16" t="s">
        <v>232</v>
      </c>
      <c r="D97" s="16" t="s">
        <v>145</v>
      </c>
      <c r="E97" s="16" t="s">
        <v>11</v>
      </c>
      <c r="F97" s="24">
        <f>F98</f>
        <v>3771.751</v>
      </c>
    </row>
    <row r="98" spans="1:6" ht="94.5" outlineLevel="3">
      <c r="A98" s="18" t="s">
        <v>234</v>
      </c>
      <c r="B98" s="16" t="s">
        <v>40</v>
      </c>
      <c r="C98" s="16" t="s">
        <v>232</v>
      </c>
      <c r="D98" s="16" t="s">
        <v>233</v>
      </c>
      <c r="E98" s="16" t="s">
        <v>11</v>
      </c>
      <c r="F98" s="24">
        <f>F99</f>
        <v>3771.751</v>
      </c>
    </row>
    <row r="99" spans="1:6" ht="31.5" outlineLevel="3">
      <c r="A99" s="15" t="s">
        <v>17</v>
      </c>
      <c r="B99" s="16" t="s">
        <v>40</v>
      </c>
      <c r="C99" s="16" t="s">
        <v>232</v>
      </c>
      <c r="D99" s="16" t="s">
        <v>233</v>
      </c>
      <c r="E99" s="16" t="s">
        <v>21</v>
      </c>
      <c r="F99" s="24">
        <v>3771.751</v>
      </c>
    </row>
    <row r="100" spans="1:6" ht="33" customHeight="1" outlineLevel="6">
      <c r="A100" s="15" t="s">
        <v>67</v>
      </c>
      <c r="B100" s="16" t="s">
        <v>40</v>
      </c>
      <c r="C100" s="16" t="s">
        <v>71</v>
      </c>
      <c r="D100" s="16" t="s">
        <v>10</v>
      </c>
      <c r="E100" s="16" t="s">
        <v>11</v>
      </c>
      <c r="F100" s="23">
        <f>F101+F104</f>
        <v>3414</v>
      </c>
    </row>
    <row r="101" spans="1:6" ht="63" outlineLevel="1">
      <c r="A101" s="15" t="s">
        <v>15</v>
      </c>
      <c r="B101" s="16" t="s">
        <v>40</v>
      </c>
      <c r="C101" s="16" t="s">
        <v>71</v>
      </c>
      <c r="D101" s="16" t="s">
        <v>19</v>
      </c>
      <c r="E101" s="16" t="s">
        <v>11</v>
      </c>
      <c r="F101" s="23">
        <f>F102</f>
        <v>2695.8</v>
      </c>
    </row>
    <row r="102" spans="1:6" ht="15.75" outlineLevel="2">
      <c r="A102" s="15" t="s">
        <v>16</v>
      </c>
      <c r="B102" s="16" t="s">
        <v>40</v>
      </c>
      <c r="C102" s="16" t="s">
        <v>71</v>
      </c>
      <c r="D102" s="16" t="s">
        <v>20</v>
      </c>
      <c r="E102" s="16" t="s">
        <v>11</v>
      </c>
      <c r="F102" s="23">
        <f>F103</f>
        <v>2695.8</v>
      </c>
    </row>
    <row r="103" spans="1:6" ht="31.5" outlineLevel="3">
      <c r="A103" s="15" t="s">
        <v>17</v>
      </c>
      <c r="B103" s="16" t="s">
        <v>40</v>
      </c>
      <c r="C103" s="16" t="s">
        <v>71</v>
      </c>
      <c r="D103" s="16" t="s">
        <v>20</v>
      </c>
      <c r="E103" s="16" t="s">
        <v>21</v>
      </c>
      <c r="F103" s="23">
        <v>2695.8</v>
      </c>
    </row>
    <row r="104" spans="1:6" ht="19.5" customHeight="1" outlineLevel="3">
      <c r="A104" s="15" t="s">
        <v>132</v>
      </c>
      <c r="B104" s="16" t="s">
        <v>40</v>
      </c>
      <c r="C104" s="16" t="s">
        <v>71</v>
      </c>
      <c r="D104" s="16" t="s">
        <v>133</v>
      </c>
      <c r="E104" s="16" t="s">
        <v>11</v>
      </c>
      <c r="F104" s="23">
        <f>F105</f>
        <v>718.2</v>
      </c>
    </row>
    <row r="105" spans="1:6" ht="15.75" outlineLevel="4">
      <c r="A105" s="15" t="s">
        <v>23</v>
      </c>
      <c r="B105" s="16" t="s">
        <v>40</v>
      </c>
      <c r="C105" s="16" t="s">
        <v>71</v>
      </c>
      <c r="D105" s="16" t="s">
        <v>27</v>
      </c>
      <c r="E105" s="16" t="s">
        <v>11</v>
      </c>
      <c r="F105" s="23">
        <f>F106</f>
        <v>718.2</v>
      </c>
    </row>
    <row r="106" spans="1:6" ht="114.75" customHeight="1" outlineLevel="6">
      <c r="A106" s="15" t="s">
        <v>24</v>
      </c>
      <c r="B106" s="16" t="s">
        <v>40</v>
      </c>
      <c r="C106" s="16" t="s">
        <v>71</v>
      </c>
      <c r="D106" s="16" t="s">
        <v>28</v>
      </c>
      <c r="E106" s="16" t="s">
        <v>11</v>
      </c>
      <c r="F106" s="23">
        <f>F107</f>
        <v>718.2</v>
      </c>
    </row>
    <row r="107" spans="1:6" ht="64.5" customHeight="1" outlineLevel="1">
      <c r="A107" s="21" t="s">
        <v>245</v>
      </c>
      <c r="B107" s="16" t="s">
        <v>40</v>
      </c>
      <c r="C107" s="16" t="s">
        <v>71</v>
      </c>
      <c r="D107" s="16" t="s">
        <v>72</v>
      </c>
      <c r="E107" s="16" t="s">
        <v>11</v>
      </c>
      <c r="F107" s="23">
        <f>F108</f>
        <v>718.2</v>
      </c>
    </row>
    <row r="108" spans="1:6" ht="31.5" outlineLevel="2">
      <c r="A108" s="15" t="s">
        <v>17</v>
      </c>
      <c r="B108" s="16" t="s">
        <v>40</v>
      </c>
      <c r="C108" s="16" t="s">
        <v>71</v>
      </c>
      <c r="D108" s="16" t="s">
        <v>72</v>
      </c>
      <c r="E108" s="16" t="s">
        <v>21</v>
      </c>
      <c r="F108" s="23">
        <v>718.2</v>
      </c>
    </row>
    <row r="109" spans="1:6" ht="15.75" outlineLevel="3">
      <c r="A109" s="15" t="s">
        <v>68</v>
      </c>
      <c r="B109" s="16" t="s">
        <v>40</v>
      </c>
      <c r="C109" s="16" t="s">
        <v>73</v>
      </c>
      <c r="D109" s="16" t="s">
        <v>10</v>
      </c>
      <c r="E109" s="16" t="s">
        <v>11</v>
      </c>
      <c r="F109" s="23">
        <f>F110</f>
        <v>729.8</v>
      </c>
    </row>
    <row r="110" spans="1:6" ht="21" customHeight="1" outlineLevel="5">
      <c r="A110" s="15" t="s">
        <v>69</v>
      </c>
      <c r="B110" s="16" t="s">
        <v>40</v>
      </c>
      <c r="C110" s="16" t="s">
        <v>74</v>
      </c>
      <c r="D110" s="16" t="s">
        <v>10</v>
      </c>
      <c r="E110" s="16" t="s">
        <v>11</v>
      </c>
      <c r="F110" s="23">
        <f>F111</f>
        <v>729.8</v>
      </c>
    </row>
    <row r="111" spans="1:6" ht="63.75" customHeight="1" outlineLevel="6">
      <c r="A111" s="15" t="s">
        <v>15</v>
      </c>
      <c r="B111" s="16" t="s">
        <v>40</v>
      </c>
      <c r="C111" s="16" t="s">
        <v>74</v>
      </c>
      <c r="D111" s="16" t="s">
        <v>19</v>
      </c>
      <c r="E111" s="16" t="s">
        <v>11</v>
      </c>
      <c r="F111" s="23">
        <f>F112</f>
        <v>729.8</v>
      </c>
    </row>
    <row r="112" spans="1:6" ht="15.75" outlineLevel="5">
      <c r="A112" s="15" t="s">
        <v>16</v>
      </c>
      <c r="B112" s="16" t="s">
        <v>40</v>
      </c>
      <c r="C112" s="16" t="s">
        <v>74</v>
      </c>
      <c r="D112" s="16" t="s">
        <v>20</v>
      </c>
      <c r="E112" s="16" t="s">
        <v>11</v>
      </c>
      <c r="F112" s="23">
        <f>F113</f>
        <v>729.8</v>
      </c>
    </row>
    <row r="113" spans="1:6" ht="34.5" customHeight="1" outlineLevel="6">
      <c r="A113" s="15" t="s">
        <v>17</v>
      </c>
      <c r="B113" s="16" t="s">
        <v>40</v>
      </c>
      <c r="C113" s="16" t="s">
        <v>74</v>
      </c>
      <c r="D113" s="16" t="s">
        <v>20</v>
      </c>
      <c r="E113" s="16" t="s">
        <v>21</v>
      </c>
      <c r="F113" s="23">
        <v>729.8</v>
      </c>
    </row>
    <row r="114" spans="1:6" ht="15.75" outlineLevel="1">
      <c r="A114" s="15" t="s">
        <v>70</v>
      </c>
      <c r="B114" s="16" t="s">
        <v>40</v>
      </c>
      <c r="C114" s="16" t="s">
        <v>75</v>
      </c>
      <c r="D114" s="16" t="s">
        <v>10</v>
      </c>
      <c r="E114" s="16" t="s">
        <v>11</v>
      </c>
      <c r="F114" s="23">
        <f>F115+F119</f>
        <v>1200</v>
      </c>
    </row>
    <row r="115" spans="1:6" ht="15.75" outlineLevel="2">
      <c r="A115" s="15" t="s">
        <v>76</v>
      </c>
      <c r="B115" s="16" t="s">
        <v>40</v>
      </c>
      <c r="C115" s="16" t="s">
        <v>80</v>
      </c>
      <c r="D115" s="16" t="s">
        <v>10</v>
      </c>
      <c r="E115" s="16" t="s">
        <v>11</v>
      </c>
      <c r="F115" s="23">
        <f>F116</f>
        <v>200</v>
      </c>
    </row>
    <row r="116" spans="1:6" ht="19.5" customHeight="1" outlineLevel="3">
      <c r="A116" s="15" t="s">
        <v>77</v>
      </c>
      <c r="B116" s="16" t="s">
        <v>40</v>
      </c>
      <c r="C116" s="16" t="s">
        <v>80</v>
      </c>
      <c r="D116" s="16" t="s">
        <v>81</v>
      </c>
      <c r="E116" s="16" t="s">
        <v>11</v>
      </c>
      <c r="F116" s="23">
        <f>F117</f>
        <v>200</v>
      </c>
    </row>
    <row r="117" spans="1:6" ht="15.75" outlineLevel="4">
      <c r="A117" s="15" t="s">
        <v>78</v>
      </c>
      <c r="B117" s="16" t="s">
        <v>40</v>
      </c>
      <c r="C117" s="16" t="s">
        <v>80</v>
      </c>
      <c r="D117" s="16" t="s">
        <v>82</v>
      </c>
      <c r="E117" s="16" t="s">
        <v>11</v>
      </c>
      <c r="F117" s="23">
        <f>F118</f>
        <v>200</v>
      </c>
    </row>
    <row r="118" spans="1:6" ht="31.5" outlineLevel="5">
      <c r="A118" s="15" t="s">
        <v>17</v>
      </c>
      <c r="B118" s="16" t="s">
        <v>40</v>
      </c>
      <c r="C118" s="16" t="s">
        <v>80</v>
      </c>
      <c r="D118" s="16" t="s">
        <v>82</v>
      </c>
      <c r="E118" s="16" t="s">
        <v>21</v>
      </c>
      <c r="F118" s="23">
        <v>200</v>
      </c>
    </row>
    <row r="119" spans="1:6" ht="15.75" outlineLevel="5">
      <c r="A119" s="15" t="s">
        <v>144</v>
      </c>
      <c r="B119" s="16" t="s">
        <v>40</v>
      </c>
      <c r="C119" s="16" t="s">
        <v>80</v>
      </c>
      <c r="D119" s="16" t="s">
        <v>145</v>
      </c>
      <c r="E119" s="16" t="s">
        <v>11</v>
      </c>
      <c r="F119" s="23">
        <f>F120</f>
        <v>1000</v>
      </c>
    </row>
    <row r="120" spans="1:6" ht="47.25" outlineLevel="5">
      <c r="A120" s="15" t="s">
        <v>256</v>
      </c>
      <c r="B120" s="16" t="s">
        <v>40</v>
      </c>
      <c r="C120" s="16" t="s">
        <v>80</v>
      </c>
      <c r="D120" s="16" t="s">
        <v>257</v>
      </c>
      <c r="E120" s="16" t="s">
        <v>11</v>
      </c>
      <c r="F120" s="24">
        <f>F121</f>
        <v>1000</v>
      </c>
    </row>
    <row r="121" spans="1:6" ht="31.5" outlineLevel="5">
      <c r="A121" s="15" t="s">
        <v>17</v>
      </c>
      <c r="B121" s="16" t="s">
        <v>40</v>
      </c>
      <c r="C121" s="16" t="s">
        <v>80</v>
      </c>
      <c r="D121" s="16" t="s">
        <v>257</v>
      </c>
      <c r="E121" s="16" t="s">
        <v>21</v>
      </c>
      <c r="F121" s="24">
        <v>1000</v>
      </c>
    </row>
    <row r="122" spans="1:6" ht="18" customHeight="1" outlineLevel="3">
      <c r="A122" s="15" t="s">
        <v>94</v>
      </c>
      <c r="B122" s="16" t="s">
        <v>40</v>
      </c>
      <c r="C122" s="16" t="s">
        <v>99</v>
      </c>
      <c r="D122" s="16" t="s">
        <v>10</v>
      </c>
      <c r="E122" s="16" t="s">
        <v>11</v>
      </c>
      <c r="F122" s="23">
        <f>F123+F128</f>
        <v>1017</v>
      </c>
    </row>
    <row r="123" spans="1:6" ht="15" customHeight="1" outlineLevel="3">
      <c r="A123" s="15" t="s">
        <v>95</v>
      </c>
      <c r="B123" s="16" t="s">
        <v>40</v>
      </c>
      <c r="C123" s="16" t="s">
        <v>100</v>
      </c>
      <c r="D123" s="16" t="s">
        <v>10</v>
      </c>
      <c r="E123" s="16" t="s">
        <v>11</v>
      </c>
      <c r="F123" s="23">
        <f>F125</f>
        <v>451.6</v>
      </c>
    </row>
    <row r="124" spans="1:6" ht="17.25" customHeight="1" outlineLevel="3">
      <c r="A124" s="15" t="s">
        <v>214</v>
      </c>
      <c r="B124" s="16" t="s">
        <v>40</v>
      </c>
      <c r="C124" s="16" t="s">
        <v>100</v>
      </c>
      <c r="D124" s="16" t="s">
        <v>215</v>
      </c>
      <c r="E124" s="16" t="s">
        <v>11</v>
      </c>
      <c r="F124" s="23">
        <f>F125</f>
        <v>451.6</v>
      </c>
    </row>
    <row r="125" spans="1:6" ht="31.5" customHeight="1" outlineLevel="3">
      <c r="A125" s="15" t="s">
        <v>96</v>
      </c>
      <c r="B125" s="16" t="s">
        <v>40</v>
      </c>
      <c r="C125" s="16" t="s">
        <v>100</v>
      </c>
      <c r="D125" s="16" t="s">
        <v>101</v>
      </c>
      <c r="E125" s="16" t="s">
        <v>11</v>
      </c>
      <c r="F125" s="23">
        <f>F126</f>
        <v>451.6</v>
      </c>
    </row>
    <row r="126" spans="1:6" ht="48.75" customHeight="1" outlineLevel="3">
      <c r="A126" s="15" t="s">
        <v>97</v>
      </c>
      <c r="B126" s="16" t="s">
        <v>40</v>
      </c>
      <c r="C126" s="16" t="s">
        <v>100</v>
      </c>
      <c r="D126" s="16" t="s">
        <v>102</v>
      </c>
      <c r="E126" s="16" t="s">
        <v>11</v>
      </c>
      <c r="F126" s="23">
        <f>F127</f>
        <v>451.6</v>
      </c>
    </row>
    <row r="127" spans="1:6" ht="15" customHeight="1" outlineLevel="3">
      <c r="A127" s="15" t="s">
        <v>98</v>
      </c>
      <c r="B127" s="16" t="s">
        <v>40</v>
      </c>
      <c r="C127" s="16" t="s">
        <v>100</v>
      </c>
      <c r="D127" s="16" t="s">
        <v>102</v>
      </c>
      <c r="E127" s="16" t="s">
        <v>103</v>
      </c>
      <c r="F127" s="23">
        <v>451.6</v>
      </c>
    </row>
    <row r="128" spans="1:6" ht="19.5" customHeight="1" outlineLevel="3">
      <c r="A128" s="17" t="s">
        <v>193</v>
      </c>
      <c r="B128" s="16" t="s">
        <v>40</v>
      </c>
      <c r="C128" s="16" t="s">
        <v>192</v>
      </c>
      <c r="D128" s="16" t="s">
        <v>10</v>
      </c>
      <c r="E128" s="16" t="s">
        <v>11</v>
      </c>
      <c r="F128" s="23">
        <f>F129</f>
        <v>565.4</v>
      </c>
    </row>
    <row r="129" spans="1:6" ht="19.5" customHeight="1" outlineLevel="3">
      <c r="A129" s="17" t="s">
        <v>144</v>
      </c>
      <c r="B129" s="16" t="s">
        <v>40</v>
      </c>
      <c r="C129" s="16" t="s">
        <v>192</v>
      </c>
      <c r="D129" s="16" t="s">
        <v>145</v>
      </c>
      <c r="E129" s="16" t="s">
        <v>11</v>
      </c>
      <c r="F129" s="23">
        <f>F130</f>
        <v>565.4</v>
      </c>
    </row>
    <row r="130" spans="1:6" ht="48" customHeight="1" outlineLevel="3">
      <c r="A130" s="15" t="s">
        <v>261</v>
      </c>
      <c r="B130" s="16" t="s">
        <v>40</v>
      </c>
      <c r="C130" s="16" t="s">
        <v>192</v>
      </c>
      <c r="D130" s="16" t="s">
        <v>194</v>
      </c>
      <c r="E130" s="16" t="s">
        <v>11</v>
      </c>
      <c r="F130" s="23">
        <f>F131</f>
        <v>565.4</v>
      </c>
    </row>
    <row r="131" spans="1:6" ht="33.75" customHeight="1" outlineLevel="3">
      <c r="A131" s="15" t="s">
        <v>17</v>
      </c>
      <c r="B131" s="16" t="s">
        <v>40</v>
      </c>
      <c r="C131" s="16" t="s">
        <v>192</v>
      </c>
      <c r="D131" s="16" t="s">
        <v>194</v>
      </c>
      <c r="E131" s="16" t="s">
        <v>21</v>
      </c>
      <c r="F131" s="23">
        <v>565.4</v>
      </c>
    </row>
    <row r="132" spans="1:6" ht="15.75" outlineLevel="4">
      <c r="A132" s="15" t="s">
        <v>163</v>
      </c>
      <c r="B132" s="16" t="s">
        <v>40</v>
      </c>
      <c r="C132" s="16" t="s">
        <v>33</v>
      </c>
      <c r="D132" s="16" t="s">
        <v>10</v>
      </c>
      <c r="E132" s="16" t="s">
        <v>11</v>
      </c>
      <c r="F132" s="23">
        <f>F133+F137</f>
        <v>1129.8</v>
      </c>
    </row>
    <row r="133" spans="1:6" ht="15.75" outlineLevel="6">
      <c r="A133" s="15" t="s">
        <v>166</v>
      </c>
      <c r="B133" s="16" t="s">
        <v>40</v>
      </c>
      <c r="C133" s="16" t="s">
        <v>167</v>
      </c>
      <c r="D133" s="16" t="s">
        <v>10</v>
      </c>
      <c r="E133" s="16" t="s">
        <v>11</v>
      </c>
      <c r="F133" s="23">
        <f>F134</f>
        <v>400</v>
      </c>
    </row>
    <row r="134" spans="1:6" ht="31.5" outlineLevel="2">
      <c r="A134" s="15" t="s">
        <v>91</v>
      </c>
      <c r="B134" s="16" t="s">
        <v>40</v>
      </c>
      <c r="C134" s="16" t="s">
        <v>167</v>
      </c>
      <c r="D134" s="16" t="s">
        <v>92</v>
      </c>
      <c r="E134" s="16" t="s">
        <v>11</v>
      </c>
      <c r="F134" s="23">
        <f>F135</f>
        <v>400</v>
      </c>
    </row>
    <row r="135" spans="1:6" ht="17.25" customHeight="1" outlineLevel="3">
      <c r="A135" s="15" t="s">
        <v>217</v>
      </c>
      <c r="B135" s="16" t="s">
        <v>40</v>
      </c>
      <c r="C135" s="16" t="s">
        <v>167</v>
      </c>
      <c r="D135" s="16" t="s">
        <v>93</v>
      </c>
      <c r="E135" s="16" t="s">
        <v>11</v>
      </c>
      <c r="F135" s="23">
        <f>F136</f>
        <v>400</v>
      </c>
    </row>
    <row r="136" spans="1:6" ht="31.5" outlineLevel="4">
      <c r="A136" s="15" t="s">
        <v>17</v>
      </c>
      <c r="B136" s="16" t="s">
        <v>40</v>
      </c>
      <c r="C136" s="16" t="s">
        <v>167</v>
      </c>
      <c r="D136" s="16" t="s">
        <v>93</v>
      </c>
      <c r="E136" s="16" t="s">
        <v>21</v>
      </c>
      <c r="F136" s="23">
        <v>400</v>
      </c>
    </row>
    <row r="137" spans="1:6" ht="31.5" outlineLevel="5">
      <c r="A137" s="15" t="s">
        <v>164</v>
      </c>
      <c r="B137" s="16" t="s">
        <v>40</v>
      </c>
      <c r="C137" s="16" t="s">
        <v>165</v>
      </c>
      <c r="D137" s="16" t="s">
        <v>10</v>
      </c>
      <c r="E137" s="16" t="s">
        <v>11</v>
      </c>
      <c r="F137" s="23">
        <f>F138</f>
        <v>729.8</v>
      </c>
    </row>
    <row r="138" spans="1:6" ht="66" customHeight="1" outlineLevel="6">
      <c r="A138" s="15" t="s">
        <v>15</v>
      </c>
      <c r="B138" s="16" t="s">
        <v>40</v>
      </c>
      <c r="C138" s="16" t="s">
        <v>165</v>
      </c>
      <c r="D138" s="16" t="s">
        <v>19</v>
      </c>
      <c r="E138" s="16" t="s">
        <v>11</v>
      </c>
      <c r="F138" s="23">
        <f>F139</f>
        <v>729.8</v>
      </c>
    </row>
    <row r="139" spans="1:6" ht="20.25" customHeight="1" outlineLevel="1">
      <c r="A139" s="15" t="s">
        <v>16</v>
      </c>
      <c r="B139" s="16" t="s">
        <v>40</v>
      </c>
      <c r="C139" s="16" t="s">
        <v>165</v>
      </c>
      <c r="D139" s="16" t="s">
        <v>20</v>
      </c>
      <c r="E139" s="16" t="s">
        <v>11</v>
      </c>
      <c r="F139" s="23">
        <f>F140</f>
        <v>729.8</v>
      </c>
    </row>
    <row r="140" spans="1:6" ht="32.25" customHeight="1" outlineLevel="2">
      <c r="A140" s="15" t="s">
        <v>17</v>
      </c>
      <c r="B140" s="16" t="s">
        <v>40</v>
      </c>
      <c r="C140" s="16" t="s">
        <v>165</v>
      </c>
      <c r="D140" s="16" t="s">
        <v>20</v>
      </c>
      <c r="E140" s="16" t="s">
        <v>21</v>
      </c>
      <c r="F140" s="23">
        <v>729.8</v>
      </c>
    </row>
    <row r="141" spans="1:6" ht="15.75" outlineLevel="2">
      <c r="A141" s="15" t="s">
        <v>171</v>
      </c>
      <c r="B141" s="16" t="s">
        <v>40</v>
      </c>
      <c r="C141" s="16" t="s">
        <v>172</v>
      </c>
      <c r="D141" s="16" t="s">
        <v>10</v>
      </c>
      <c r="E141" s="16" t="s">
        <v>11</v>
      </c>
      <c r="F141" s="23">
        <f>F142</f>
        <v>2003.5</v>
      </c>
    </row>
    <row r="142" spans="1:6" ht="15.75" outlineLevel="4">
      <c r="A142" s="15" t="s">
        <v>85</v>
      </c>
      <c r="B142" s="16" t="s">
        <v>40</v>
      </c>
      <c r="C142" s="16" t="s">
        <v>161</v>
      </c>
      <c r="D142" s="16" t="s">
        <v>10</v>
      </c>
      <c r="E142" s="16" t="s">
        <v>11</v>
      </c>
      <c r="F142" s="23">
        <f>F143</f>
        <v>2003.5</v>
      </c>
    </row>
    <row r="143" spans="1:6" ht="33" customHeight="1" outlineLevel="4">
      <c r="A143" s="15" t="s">
        <v>86</v>
      </c>
      <c r="B143" s="16" t="s">
        <v>40</v>
      </c>
      <c r="C143" s="16" t="s">
        <v>161</v>
      </c>
      <c r="D143" s="16" t="s">
        <v>89</v>
      </c>
      <c r="E143" s="16" t="s">
        <v>11</v>
      </c>
      <c r="F143" s="23">
        <f>F144</f>
        <v>2003.5</v>
      </c>
    </row>
    <row r="144" spans="1:6" ht="33.75" customHeight="1" outlineLevel="4">
      <c r="A144" s="15" t="s">
        <v>87</v>
      </c>
      <c r="B144" s="16" t="s">
        <v>40</v>
      </c>
      <c r="C144" s="16" t="s">
        <v>161</v>
      </c>
      <c r="D144" s="16" t="s">
        <v>90</v>
      </c>
      <c r="E144" s="16" t="s">
        <v>11</v>
      </c>
      <c r="F144" s="23">
        <f>F145</f>
        <v>2003.5</v>
      </c>
    </row>
    <row r="145" spans="1:6" ht="47.25" outlineLevel="4">
      <c r="A145" s="15" t="s">
        <v>237</v>
      </c>
      <c r="B145" s="16" t="s">
        <v>40</v>
      </c>
      <c r="C145" s="16" t="s">
        <v>161</v>
      </c>
      <c r="D145" s="16" t="s">
        <v>90</v>
      </c>
      <c r="E145" s="16" t="s">
        <v>236</v>
      </c>
      <c r="F145" s="23">
        <v>2003.5</v>
      </c>
    </row>
    <row r="146" spans="1:28" s="10" customFormat="1" ht="47.25" outlineLevel="6">
      <c r="A146" s="13" t="s">
        <v>208</v>
      </c>
      <c r="B146" s="14" t="s">
        <v>104</v>
      </c>
      <c r="C146" s="14" t="s">
        <v>9</v>
      </c>
      <c r="D146" s="14" t="s">
        <v>10</v>
      </c>
      <c r="E146" s="14" t="s">
        <v>11</v>
      </c>
      <c r="F146" s="22">
        <f>F147+F199+F203</f>
        <v>328012.7</v>
      </c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spans="1:6" ht="15.75" outlineLevel="2">
      <c r="A147" s="15" t="s">
        <v>70</v>
      </c>
      <c r="B147" s="16" t="s">
        <v>104</v>
      </c>
      <c r="C147" s="16" t="s">
        <v>75</v>
      </c>
      <c r="D147" s="16" t="s">
        <v>10</v>
      </c>
      <c r="E147" s="16" t="s">
        <v>11</v>
      </c>
      <c r="F147" s="23">
        <f>F148+F159+F187+F191</f>
        <v>324575.10000000003</v>
      </c>
    </row>
    <row r="148" spans="1:6" ht="17.25" customHeight="1" outlineLevel="3">
      <c r="A148" s="15" t="s">
        <v>105</v>
      </c>
      <c r="B148" s="16" t="s">
        <v>104</v>
      </c>
      <c r="C148" s="16" t="s">
        <v>111</v>
      </c>
      <c r="D148" s="16" t="s">
        <v>10</v>
      </c>
      <c r="E148" s="16" t="s">
        <v>11</v>
      </c>
      <c r="F148" s="23">
        <f>F149+F152</f>
        <v>75223.5</v>
      </c>
    </row>
    <row r="149" spans="1:6" ht="15.75" outlineLevel="4">
      <c r="A149" s="15" t="s">
        <v>106</v>
      </c>
      <c r="B149" s="16" t="s">
        <v>104</v>
      </c>
      <c r="C149" s="16" t="s">
        <v>111</v>
      </c>
      <c r="D149" s="16" t="s">
        <v>112</v>
      </c>
      <c r="E149" s="16" t="s">
        <v>11</v>
      </c>
      <c r="F149" s="23">
        <f>F150</f>
        <v>70973.8</v>
      </c>
    </row>
    <row r="150" spans="1:6" ht="33" customHeight="1" outlineLevel="5">
      <c r="A150" s="15" t="s">
        <v>107</v>
      </c>
      <c r="B150" s="16" t="s">
        <v>104</v>
      </c>
      <c r="C150" s="16" t="s">
        <v>111</v>
      </c>
      <c r="D150" s="16" t="s">
        <v>113</v>
      </c>
      <c r="E150" s="16" t="s">
        <v>11</v>
      </c>
      <c r="F150" s="23">
        <f>F151</f>
        <v>70973.8</v>
      </c>
    </row>
    <row r="151" spans="1:6" ht="49.5" customHeight="1" outlineLevel="6">
      <c r="A151" s="15" t="s">
        <v>228</v>
      </c>
      <c r="B151" s="16" t="s">
        <v>104</v>
      </c>
      <c r="C151" s="16" t="s">
        <v>111</v>
      </c>
      <c r="D151" s="16" t="s">
        <v>113</v>
      </c>
      <c r="E151" s="16" t="s">
        <v>218</v>
      </c>
      <c r="F151" s="23">
        <v>70973.8</v>
      </c>
    </row>
    <row r="152" spans="1:6" ht="15.75" customHeight="1" outlineLevel="6">
      <c r="A152" s="15" t="s">
        <v>144</v>
      </c>
      <c r="B152" s="16" t="s">
        <v>104</v>
      </c>
      <c r="C152" s="16" t="s">
        <v>111</v>
      </c>
      <c r="D152" s="16" t="s">
        <v>145</v>
      </c>
      <c r="E152" s="16" t="s">
        <v>11</v>
      </c>
      <c r="F152" s="23">
        <f>F153+F155+F157</f>
        <v>4249.7</v>
      </c>
    </row>
    <row r="153" spans="1:6" ht="64.5" customHeight="1" outlineLevel="6">
      <c r="A153" s="15" t="s">
        <v>210</v>
      </c>
      <c r="B153" s="16" t="s">
        <v>104</v>
      </c>
      <c r="C153" s="16" t="s">
        <v>111</v>
      </c>
      <c r="D153" s="16" t="s">
        <v>146</v>
      </c>
      <c r="E153" s="16" t="s">
        <v>11</v>
      </c>
      <c r="F153" s="23">
        <f>F154</f>
        <v>209</v>
      </c>
    </row>
    <row r="154" spans="1:6" ht="18.75" customHeight="1" outlineLevel="6">
      <c r="A154" s="15" t="s">
        <v>219</v>
      </c>
      <c r="B154" s="16" t="s">
        <v>104</v>
      </c>
      <c r="C154" s="16" t="s">
        <v>111</v>
      </c>
      <c r="D154" s="16" t="s">
        <v>146</v>
      </c>
      <c r="E154" s="16" t="s">
        <v>220</v>
      </c>
      <c r="F154" s="23">
        <v>209</v>
      </c>
    </row>
    <row r="155" spans="1:6" ht="49.5" customHeight="1" outlineLevel="6">
      <c r="A155" s="15" t="s">
        <v>253</v>
      </c>
      <c r="B155" s="16" t="s">
        <v>104</v>
      </c>
      <c r="C155" s="16" t="s">
        <v>111</v>
      </c>
      <c r="D155" s="16" t="s">
        <v>223</v>
      </c>
      <c r="E155" s="16" t="s">
        <v>11</v>
      </c>
      <c r="F155" s="23">
        <f>F156</f>
        <v>4000</v>
      </c>
    </row>
    <row r="156" spans="1:6" ht="21" customHeight="1" outlineLevel="6">
      <c r="A156" s="15" t="s">
        <v>212</v>
      </c>
      <c r="B156" s="16" t="s">
        <v>104</v>
      </c>
      <c r="C156" s="16" t="s">
        <v>111</v>
      </c>
      <c r="D156" s="16" t="s">
        <v>223</v>
      </c>
      <c r="E156" s="16" t="s">
        <v>114</v>
      </c>
      <c r="F156" s="23">
        <v>4000</v>
      </c>
    </row>
    <row r="157" spans="1:6" ht="66" customHeight="1" outlineLevel="6">
      <c r="A157" s="15" t="s">
        <v>249</v>
      </c>
      <c r="B157" s="16" t="s">
        <v>104</v>
      </c>
      <c r="C157" s="16" t="s">
        <v>111</v>
      </c>
      <c r="D157" s="16" t="s">
        <v>250</v>
      </c>
      <c r="E157" s="16" t="s">
        <v>11</v>
      </c>
      <c r="F157" s="23">
        <f>F158</f>
        <v>40.7</v>
      </c>
    </row>
    <row r="158" spans="1:6" ht="18.75" customHeight="1" outlineLevel="6">
      <c r="A158" s="15" t="s">
        <v>219</v>
      </c>
      <c r="B158" s="16" t="s">
        <v>104</v>
      </c>
      <c r="C158" s="16" t="s">
        <v>111</v>
      </c>
      <c r="D158" s="16" t="s">
        <v>250</v>
      </c>
      <c r="E158" s="16" t="s">
        <v>220</v>
      </c>
      <c r="F158" s="23">
        <v>40.7</v>
      </c>
    </row>
    <row r="159" spans="1:6" ht="15.75" outlineLevel="2">
      <c r="A159" s="15" t="s">
        <v>108</v>
      </c>
      <c r="B159" s="16" t="s">
        <v>104</v>
      </c>
      <c r="C159" s="16" t="s">
        <v>115</v>
      </c>
      <c r="D159" s="16" t="s">
        <v>10</v>
      </c>
      <c r="E159" s="16" t="s">
        <v>11</v>
      </c>
      <c r="F159" s="23">
        <f>F160+F163+F166+F176</f>
        <v>230918.9</v>
      </c>
    </row>
    <row r="160" spans="1:6" ht="31.5" outlineLevel="3">
      <c r="A160" s="15" t="s">
        <v>109</v>
      </c>
      <c r="B160" s="16" t="s">
        <v>104</v>
      </c>
      <c r="C160" s="16" t="s">
        <v>115</v>
      </c>
      <c r="D160" s="16" t="s">
        <v>116</v>
      </c>
      <c r="E160" s="16" t="s">
        <v>11</v>
      </c>
      <c r="F160" s="23">
        <f>F161</f>
        <v>48555.2</v>
      </c>
    </row>
    <row r="161" spans="1:6" ht="31.5" outlineLevel="4">
      <c r="A161" s="15" t="s">
        <v>107</v>
      </c>
      <c r="B161" s="16" t="s">
        <v>104</v>
      </c>
      <c r="C161" s="16" t="s">
        <v>115</v>
      </c>
      <c r="D161" s="16" t="s">
        <v>117</v>
      </c>
      <c r="E161" s="16" t="s">
        <v>11</v>
      </c>
      <c r="F161" s="23">
        <f>F162</f>
        <v>48555.2</v>
      </c>
    </row>
    <row r="162" spans="1:6" ht="18" customHeight="1" outlineLevel="6">
      <c r="A162" s="15" t="s">
        <v>212</v>
      </c>
      <c r="B162" s="16" t="s">
        <v>104</v>
      </c>
      <c r="C162" s="16" t="s">
        <v>115</v>
      </c>
      <c r="D162" s="16" t="s">
        <v>117</v>
      </c>
      <c r="E162" s="16" t="s">
        <v>114</v>
      </c>
      <c r="F162" s="23">
        <f>50555.2-2000</f>
        <v>48555.2</v>
      </c>
    </row>
    <row r="163" spans="1:6" ht="15.75" outlineLevel="4">
      <c r="A163" s="15" t="s">
        <v>110</v>
      </c>
      <c r="B163" s="16" t="s">
        <v>104</v>
      </c>
      <c r="C163" s="16" t="s">
        <v>115</v>
      </c>
      <c r="D163" s="16" t="s">
        <v>118</v>
      </c>
      <c r="E163" s="16" t="s">
        <v>11</v>
      </c>
      <c r="F163" s="23">
        <f>F164</f>
        <v>8435.4</v>
      </c>
    </row>
    <row r="164" spans="1:6" ht="31.5" outlineLevel="5">
      <c r="A164" s="15" t="s">
        <v>107</v>
      </c>
      <c r="B164" s="16" t="s">
        <v>104</v>
      </c>
      <c r="C164" s="16" t="s">
        <v>115</v>
      </c>
      <c r="D164" s="16" t="s">
        <v>119</v>
      </c>
      <c r="E164" s="16" t="s">
        <v>11</v>
      </c>
      <c r="F164" s="23">
        <f>F165</f>
        <v>8435.4</v>
      </c>
    </row>
    <row r="165" spans="1:6" ht="20.25" customHeight="1" outlineLevel="6">
      <c r="A165" s="15" t="s">
        <v>212</v>
      </c>
      <c r="B165" s="16" t="s">
        <v>104</v>
      </c>
      <c r="C165" s="16" t="s">
        <v>115</v>
      </c>
      <c r="D165" s="16" t="s">
        <v>119</v>
      </c>
      <c r="E165" s="16" t="s">
        <v>114</v>
      </c>
      <c r="F165" s="23">
        <v>8435.4</v>
      </c>
    </row>
    <row r="166" spans="1:6" ht="21.75" customHeight="1" outlineLevel="6">
      <c r="A166" s="15" t="s">
        <v>132</v>
      </c>
      <c r="B166" s="16" t="s">
        <v>104</v>
      </c>
      <c r="C166" s="16" t="s">
        <v>115</v>
      </c>
      <c r="D166" s="16" t="s">
        <v>133</v>
      </c>
      <c r="E166" s="16" t="s">
        <v>11</v>
      </c>
      <c r="F166" s="23">
        <f>F167+F170</f>
        <v>170086.3</v>
      </c>
    </row>
    <row r="167" spans="1:6" ht="34.5" customHeight="1" outlineLevel="6">
      <c r="A167" s="21" t="s">
        <v>196</v>
      </c>
      <c r="B167" s="16" t="s">
        <v>104</v>
      </c>
      <c r="C167" s="16" t="s">
        <v>115</v>
      </c>
      <c r="D167" s="16" t="s">
        <v>169</v>
      </c>
      <c r="E167" s="16" t="s">
        <v>11</v>
      </c>
      <c r="F167" s="23">
        <f>F168</f>
        <v>325.3</v>
      </c>
    </row>
    <row r="168" spans="1:6" ht="34.5" customHeight="1" outlineLevel="6">
      <c r="A168" s="15" t="s">
        <v>213</v>
      </c>
      <c r="B168" s="16" t="s">
        <v>104</v>
      </c>
      <c r="C168" s="16" t="s">
        <v>115</v>
      </c>
      <c r="D168" s="16" t="s">
        <v>202</v>
      </c>
      <c r="E168" s="16" t="s">
        <v>11</v>
      </c>
      <c r="F168" s="24">
        <f>F169</f>
        <v>325.3</v>
      </c>
    </row>
    <row r="169" spans="1:6" ht="17.25" customHeight="1" outlineLevel="6">
      <c r="A169" s="15" t="s">
        <v>212</v>
      </c>
      <c r="B169" s="16" t="s">
        <v>104</v>
      </c>
      <c r="C169" s="16" t="s">
        <v>115</v>
      </c>
      <c r="D169" s="16" t="s">
        <v>202</v>
      </c>
      <c r="E169" s="16" t="s">
        <v>114</v>
      </c>
      <c r="F169" s="24">
        <v>325.3</v>
      </c>
    </row>
    <row r="170" spans="1:6" ht="18.75" customHeight="1" outlineLevel="4">
      <c r="A170" s="15" t="s">
        <v>23</v>
      </c>
      <c r="B170" s="16" t="s">
        <v>104</v>
      </c>
      <c r="C170" s="16" t="s">
        <v>115</v>
      </c>
      <c r="D170" s="16" t="s">
        <v>27</v>
      </c>
      <c r="E170" s="16" t="s">
        <v>11</v>
      </c>
      <c r="F170" s="23">
        <f>F171</f>
        <v>169761</v>
      </c>
    </row>
    <row r="171" spans="1:6" ht="114.75" customHeight="1" outlineLevel="6">
      <c r="A171" s="15" t="s">
        <v>24</v>
      </c>
      <c r="B171" s="16" t="s">
        <v>104</v>
      </c>
      <c r="C171" s="16" t="s">
        <v>115</v>
      </c>
      <c r="D171" s="16" t="s">
        <v>28</v>
      </c>
      <c r="E171" s="16" t="s">
        <v>11</v>
      </c>
      <c r="F171" s="23">
        <f>F172+F174</f>
        <v>169761</v>
      </c>
    </row>
    <row r="172" spans="1:6" ht="35.25" customHeight="1" outlineLevel="6">
      <c r="A172" s="15" t="s">
        <v>181</v>
      </c>
      <c r="B172" s="16" t="s">
        <v>104</v>
      </c>
      <c r="C172" s="16" t="s">
        <v>115</v>
      </c>
      <c r="D172" s="16" t="s">
        <v>180</v>
      </c>
      <c r="E172" s="16" t="s">
        <v>11</v>
      </c>
      <c r="F172" s="23">
        <f>F173</f>
        <v>4359</v>
      </c>
    </row>
    <row r="173" spans="1:6" ht="21" customHeight="1" outlineLevel="6">
      <c r="A173" s="15" t="s">
        <v>212</v>
      </c>
      <c r="B173" s="16" t="s">
        <v>104</v>
      </c>
      <c r="C173" s="16" t="s">
        <v>115</v>
      </c>
      <c r="D173" s="16" t="s">
        <v>180</v>
      </c>
      <c r="E173" s="16" t="s">
        <v>114</v>
      </c>
      <c r="F173" s="23">
        <v>4359</v>
      </c>
    </row>
    <row r="174" spans="1:28" s="10" customFormat="1" ht="65.25" customHeight="1">
      <c r="A174" s="15" t="s">
        <v>168</v>
      </c>
      <c r="B174" s="16" t="s">
        <v>104</v>
      </c>
      <c r="C174" s="16" t="s">
        <v>115</v>
      </c>
      <c r="D174" s="16" t="s">
        <v>120</v>
      </c>
      <c r="E174" s="16" t="s">
        <v>11</v>
      </c>
      <c r="F174" s="23">
        <f>F175</f>
        <v>165402</v>
      </c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1:6" ht="21" customHeight="1" outlineLevel="1">
      <c r="A175" s="15" t="s">
        <v>212</v>
      </c>
      <c r="B175" s="16" t="s">
        <v>104</v>
      </c>
      <c r="C175" s="16" t="s">
        <v>115</v>
      </c>
      <c r="D175" s="16" t="s">
        <v>120</v>
      </c>
      <c r="E175" s="16" t="s">
        <v>114</v>
      </c>
      <c r="F175" s="23">
        <v>165402</v>
      </c>
    </row>
    <row r="176" spans="1:6" ht="21" customHeight="1" outlineLevel="1">
      <c r="A176" s="15" t="s">
        <v>144</v>
      </c>
      <c r="B176" s="16" t="s">
        <v>104</v>
      </c>
      <c r="C176" s="16" t="s">
        <v>115</v>
      </c>
      <c r="D176" s="16" t="s">
        <v>145</v>
      </c>
      <c r="E176" s="16" t="s">
        <v>11</v>
      </c>
      <c r="F176" s="23">
        <f>F177+F179+F181+F183+F185</f>
        <v>3842</v>
      </c>
    </row>
    <row r="177" spans="1:6" ht="65.25" customHeight="1" outlineLevel="1">
      <c r="A177" s="15" t="s">
        <v>210</v>
      </c>
      <c r="B177" s="16" t="s">
        <v>104</v>
      </c>
      <c r="C177" s="16" t="s">
        <v>115</v>
      </c>
      <c r="D177" s="16" t="s">
        <v>146</v>
      </c>
      <c r="E177" s="16" t="s">
        <v>11</v>
      </c>
      <c r="F177" s="23">
        <f>F178</f>
        <v>755</v>
      </c>
    </row>
    <row r="178" spans="1:6" ht="21" customHeight="1" outlineLevel="1">
      <c r="A178" s="15" t="s">
        <v>212</v>
      </c>
      <c r="B178" s="16" t="s">
        <v>104</v>
      </c>
      <c r="C178" s="16" t="s">
        <v>115</v>
      </c>
      <c r="D178" s="16" t="s">
        <v>146</v>
      </c>
      <c r="E178" s="16" t="s">
        <v>114</v>
      </c>
      <c r="F178" s="23">
        <v>755</v>
      </c>
    </row>
    <row r="179" spans="1:6" ht="81.75" customHeight="1" outlineLevel="1">
      <c r="A179" s="26" t="s">
        <v>226</v>
      </c>
      <c r="B179" s="16" t="s">
        <v>104</v>
      </c>
      <c r="C179" s="27" t="s">
        <v>115</v>
      </c>
      <c r="D179" s="27" t="s">
        <v>191</v>
      </c>
      <c r="E179" s="16" t="s">
        <v>11</v>
      </c>
      <c r="F179" s="24">
        <f>F180</f>
        <v>1000</v>
      </c>
    </row>
    <row r="180" spans="1:6" ht="21" customHeight="1" outlineLevel="1">
      <c r="A180" s="15" t="s">
        <v>212</v>
      </c>
      <c r="B180" s="16" t="s">
        <v>104</v>
      </c>
      <c r="C180" s="16" t="s">
        <v>115</v>
      </c>
      <c r="D180" s="16" t="s">
        <v>191</v>
      </c>
      <c r="E180" s="16" t="s">
        <v>114</v>
      </c>
      <c r="F180" s="24">
        <v>1000</v>
      </c>
    </row>
    <row r="181" spans="1:6" ht="66.75" customHeight="1" outlineLevel="1">
      <c r="A181" s="26" t="s">
        <v>267</v>
      </c>
      <c r="B181" s="16" t="s">
        <v>104</v>
      </c>
      <c r="C181" s="27" t="s">
        <v>115</v>
      </c>
      <c r="D181" s="27" t="s">
        <v>268</v>
      </c>
      <c r="E181" s="27" t="s">
        <v>11</v>
      </c>
      <c r="F181" s="24">
        <f>F182</f>
        <v>2000</v>
      </c>
    </row>
    <row r="182" spans="1:6" ht="21" customHeight="1" outlineLevel="1">
      <c r="A182" s="26" t="s">
        <v>230</v>
      </c>
      <c r="B182" s="16" t="s">
        <v>104</v>
      </c>
      <c r="C182" s="27" t="s">
        <v>115</v>
      </c>
      <c r="D182" s="27" t="s">
        <v>268</v>
      </c>
      <c r="E182" s="27" t="s">
        <v>229</v>
      </c>
      <c r="F182" s="24">
        <v>2000</v>
      </c>
    </row>
    <row r="183" spans="1:6" ht="65.25" customHeight="1" outlineLevel="1">
      <c r="A183" s="15" t="s">
        <v>249</v>
      </c>
      <c r="B183" s="16" t="s">
        <v>104</v>
      </c>
      <c r="C183" s="16" t="s">
        <v>115</v>
      </c>
      <c r="D183" s="16" t="s">
        <v>250</v>
      </c>
      <c r="E183" s="16" t="s">
        <v>11</v>
      </c>
      <c r="F183" s="23">
        <f>F184</f>
        <v>69.2</v>
      </c>
    </row>
    <row r="184" spans="1:6" ht="21" customHeight="1" outlineLevel="1">
      <c r="A184" s="15" t="s">
        <v>212</v>
      </c>
      <c r="B184" s="16" t="s">
        <v>104</v>
      </c>
      <c r="C184" s="16" t="s">
        <v>115</v>
      </c>
      <c r="D184" s="16" t="s">
        <v>250</v>
      </c>
      <c r="E184" s="16" t="s">
        <v>114</v>
      </c>
      <c r="F184" s="23">
        <v>69.2</v>
      </c>
    </row>
    <row r="185" spans="1:6" ht="55.5" customHeight="1" outlineLevel="1">
      <c r="A185" s="15" t="s">
        <v>254</v>
      </c>
      <c r="B185" s="16" t="s">
        <v>104</v>
      </c>
      <c r="C185" s="16" t="s">
        <v>115</v>
      </c>
      <c r="D185" s="16" t="s">
        <v>255</v>
      </c>
      <c r="E185" s="16" t="s">
        <v>11</v>
      </c>
      <c r="F185" s="23">
        <f>F186</f>
        <v>17.8</v>
      </c>
    </row>
    <row r="186" spans="1:6" ht="22.5" customHeight="1" outlineLevel="1">
      <c r="A186" s="15" t="s">
        <v>212</v>
      </c>
      <c r="B186" s="16" t="s">
        <v>104</v>
      </c>
      <c r="C186" s="16" t="s">
        <v>115</v>
      </c>
      <c r="D186" s="16" t="s">
        <v>255</v>
      </c>
      <c r="E186" s="16" t="s">
        <v>114</v>
      </c>
      <c r="F186" s="23">
        <v>17.8</v>
      </c>
    </row>
    <row r="187" spans="1:6" ht="21" customHeight="1" outlineLevel="1">
      <c r="A187" s="15" t="s">
        <v>76</v>
      </c>
      <c r="B187" s="16" t="s">
        <v>104</v>
      </c>
      <c r="C187" s="16" t="s">
        <v>80</v>
      </c>
      <c r="D187" s="16" t="s">
        <v>10</v>
      </c>
      <c r="E187" s="16" t="s">
        <v>11</v>
      </c>
      <c r="F187" s="23">
        <f>F188</f>
        <v>3348.8</v>
      </c>
    </row>
    <row r="188" spans="1:6" ht="18" customHeight="1" outlineLevel="1">
      <c r="A188" s="15" t="s">
        <v>144</v>
      </c>
      <c r="B188" s="16" t="s">
        <v>104</v>
      </c>
      <c r="C188" s="16" t="s">
        <v>80</v>
      </c>
      <c r="D188" s="16" t="s">
        <v>145</v>
      </c>
      <c r="E188" s="16" t="s">
        <v>11</v>
      </c>
      <c r="F188" s="24">
        <f>F189</f>
        <v>3348.8</v>
      </c>
    </row>
    <row r="189" spans="1:6" ht="72" customHeight="1" outlineLevel="1">
      <c r="A189" s="15" t="s">
        <v>258</v>
      </c>
      <c r="B189" s="16" t="s">
        <v>104</v>
      </c>
      <c r="C189" s="16" t="s">
        <v>80</v>
      </c>
      <c r="D189" s="16" t="s">
        <v>259</v>
      </c>
      <c r="E189" s="16" t="s">
        <v>11</v>
      </c>
      <c r="F189" s="24">
        <f>F190</f>
        <v>3348.8</v>
      </c>
    </row>
    <row r="190" spans="1:6" ht="21" customHeight="1" outlineLevel="1">
      <c r="A190" s="15" t="s">
        <v>212</v>
      </c>
      <c r="B190" s="16" t="s">
        <v>104</v>
      </c>
      <c r="C190" s="16" t="s">
        <v>80</v>
      </c>
      <c r="D190" s="16" t="s">
        <v>259</v>
      </c>
      <c r="E190" s="16" t="s">
        <v>114</v>
      </c>
      <c r="F190" s="24">
        <v>3348.8</v>
      </c>
    </row>
    <row r="191" spans="1:6" ht="19.5" customHeight="1" outlineLevel="4">
      <c r="A191" s="15" t="s">
        <v>79</v>
      </c>
      <c r="B191" s="16" t="s">
        <v>104</v>
      </c>
      <c r="C191" s="16" t="s">
        <v>83</v>
      </c>
      <c r="D191" s="16" t="s">
        <v>10</v>
      </c>
      <c r="E191" s="16" t="s">
        <v>11</v>
      </c>
      <c r="F191" s="23">
        <f>F192+F195</f>
        <v>15083.9</v>
      </c>
    </row>
    <row r="192" spans="1:6" ht="66" customHeight="1" outlineLevel="6">
      <c r="A192" s="15" t="s">
        <v>121</v>
      </c>
      <c r="B192" s="16" t="s">
        <v>104</v>
      </c>
      <c r="C192" s="16" t="s">
        <v>83</v>
      </c>
      <c r="D192" s="16" t="s">
        <v>122</v>
      </c>
      <c r="E192" s="16" t="s">
        <v>11</v>
      </c>
      <c r="F192" s="23">
        <f>F193</f>
        <v>15079.8</v>
      </c>
    </row>
    <row r="193" spans="1:6" ht="31.5" outlineLevel="4">
      <c r="A193" s="15" t="s">
        <v>107</v>
      </c>
      <c r="B193" s="16" t="s">
        <v>104</v>
      </c>
      <c r="C193" s="16" t="s">
        <v>83</v>
      </c>
      <c r="D193" s="16" t="s">
        <v>123</v>
      </c>
      <c r="E193" s="16" t="s">
        <v>11</v>
      </c>
      <c r="F193" s="23">
        <f>F194</f>
        <v>15079.8</v>
      </c>
    </row>
    <row r="194" spans="1:6" ht="18" customHeight="1" outlineLevel="6">
      <c r="A194" s="15" t="s">
        <v>212</v>
      </c>
      <c r="B194" s="16" t="s">
        <v>104</v>
      </c>
      <c r="C194" s="16" t="s">
        <v>83</v>
      </c>
      <c r="D194" s="16" t="s">
        <v>123</v>
      </c>
      <c r="E194" s="16" t="s">
        <v>114</v>
      </c>
      <c r="F194" s="23">
        <v>15079.8</v>
      </c>
    </row>
    <row r="195" spans="1:6" ht="18" customHeight="1" outlineLevel="6">
      <c r="A195" s="15" t="s">
        <v>144</v>
      </c>
      <c r="B195" s="16" t="s">
        <v>104</v>
      </c>
      <c r="C195" s="16" t="s">
        <v>83</v>
      </c>
      <c r="D195" s="16" t="s">
        <v>145</v>
      </c>
      <c r="E195" s="16" t="s">
        <v>11</v>
      </c>
      <c r="F195" s="23">
        <f>F196</f>
        <v>4.1</v>
      </c>
    </row>
    <row r="196" spans="1:6" ht="64.5" customHeight="1" outlineLevel="6">
      <c r="A196" s="15" t="s">
        <v>249</v>
      </c>
      <c r="B196" s="16" t="s">
        <v>104</v>
      </c>
      <c r="C196" s="16" t="s">
        <v>83</v>
      </c>
      <c r="D196" s="16" t="s">
        <v>250</v>
      </c>
      <c r="E196" s="16" t="s">
        <v>11</v>
      </c>
      <c r="F196" s="24">
        <f>F197</f>
        <v>4.1</v>
      </c>
    </row>
    <row r="197" spans="1:6" ht="21.75" customHeight="1" outlineLevel="6">
      <c r="A197" s="15" t="s">
        <v>212</v>
      </c>
      <c r="B197" s="16" t="s">
        <v>104</v>
      </c>
      <c r="C197" s="16" t="s">
        <v>83</v>
      </c>
      <c r="D197" s="16" t="s">
        <v>250</v>
      </c>
      <c r="E197" s="16" t="s">
        <v>114</v>
      </c>
      <c r="F197" s="24">
        <v>4.1</v>
      </c>
    </row>
    <row r="198" spans="1:6" ht="18" customHeight="1" outlineLevel="6">
      <c r="A198" s="15" t="s">
        <v>94</v>
      </c>
      <c r="B198" s="16" t="s">
        <v>104</v>
      </c>
      <c r="C198" s="16" t="s">
        <v>99</v>
      </c>
      <c r="D198" s="16" t="s">
        <v>10</v>
      </c>
      <c r="E198" s="16" t="s">
        <v>11</v>
      </c>
      <c r="F198" s="23">
        <f>F199</f>
        <v>2509</v>
      </c>
    </row>
    <row r="199" spans="1:6" ht="18" customHeight="1" outlineLevel="6">
      <c r="A199" s="15" t="s">
        <v>182</v>
      </c>
      <c r="B199" s="16" t="s">
        <v>104</v>
      </c>
      <c r="C199" s="16" t="s">
        <v>183</v>
      </c>
      <c r="D199" s="16" t="s">
        <v>10</v>
      </c>
      <c r="E199" s="16" t="s">
        <v>11</v>
      </c>
      <c r="F199" s="23">
        <f>F200</f>
        <v>2509</v>
      </c>
    </row>
    <row r="200" spans="1:6" ht="18.75" customHeight="1" outlineLevel="6">
      <c r="A200" s="15" t="s">
        <v>132</v>
      </c>
      <c r="B200" s="16" t="s">
        <v>104</v>
      </c>
      <c r="C200" s="16" t="s">
        <v>183</v>
      </c>
      <c r="D200" s="16" t="s">
        <v>133</v>
      </c>
      <c r="E200" s="16" t="s">
        <v>11</v>
      </c>
      <c r="F200" s="23">
        <f>F201</f>
        <v>2509</v>
      </c>
    </row>
    <row r="201" spans="1:6" ht="80.25" customHeight="1" outlineLevel="6">
      <c r="A201" s="21" t="s">
        <v>216</v>
      </c>
      <c r="B201" s="16" t="s">
        <v>104</v>
      </c>
      <c r="C201" s="16" t="s">
        <v>183</v>
      </c>
      <c r="D201" s="16" t="s">
        <v>184</v>
      </c>
      <c r="E201" s="16" t="s">
        <v>11</v>
      </c>
      <c r="F201" s="23">
        <f>F202</f>
        <v>2509</v>
      </c>
    </row>
    <row r="202" spans="1:6" ht="18" customHeight="1" outlineLevel="6">
      <c r="A202" s="15" t="s">
        <v>98</v>
      </c>
      <c r="B202" s="16" t="s">
        <v>104</v>
      </c>
      <c r="C202" s="16" t="s">
        <v>183</v>
      </c>
      <c r="D202" s="16" t="s">
        <v>184</v>
      </c>
      <c r="E202" s="16" t="s">
        <v>103</v>
      </c>
      <c r="F202" s="23">
        <v>2509</v>
      </c>
    </row>
    <row r="203" spans="1:6" ht="18" customHeight="1" outlineLevel="6">
      <c r="A203" s="20" t="s">
        <v>144</v>
      </c>
      <c r="B203" s="16" t="s">
        <v>104</v>
      </c>
      <c r="C203" s="16" t="s">
        <v>167</v>
      </c>
      <c r="D203" s="16" t="s">
        <v>145</v>
      </c>
      <c r="E203" s="16" t="s">
        <v>11</v>
      </c>
      <c r="F203" s="24">
        <f>F204</f>
        <v>928.6</v>
      </c>
    </row>
    <row r="204" spans="1:6" ht="50.25" customHeight="1" outlineLevel="6">
      <c r="A204" s="26" t="s">
        <v>260</v>
      </c>
      <c r="B204" s="16" t="s">
        <v>104</v>
      </c>
      <c r="C204" s="16" t="s">
        <v>167</v>
      </c>
      <c r="D204" s="16" t="s">
        <v>243</v>
      </c>
      <c r="E204" s="16" t="s">
        <v>11</v>
      </c>
      <c r="F204" s="24">
        <f>F205</f>
        <v>928.6</v>
      </c>
    </row>
    <row r="205" spans="1:6" ht="21.75" customHeight="1" outlineLevel="6">
      <c r="A205" s="15" t="s">
        <v>212</v>
      </c>
      <c r="B205" s="16" t="s">
        <v>104</v>
      </c>
      <c r="C205" s="16" t="s">
        <v>167</v>
      </c>
      <c r="D205" s="16" t="s">
        <v>243</v>
      </c>
      <c r="E205" s="16" t="s">
        <v>114</v>
      </c>
      <c r="F205" s="24">
        <v>928.6</v>
      </c>
    </row>
    <row r="206" spans="1:28" s="10" customFormat="1" ht="47.25" outlineLevel="2">
      <c r="A206" s="13" t="s">
        <v>235</v>
      </c>
      <c r="B206" s="14" t="s">
        <v>124</v>
      </c>
      <c r="C206" s="14" t="s">
        <v>9</v>
      </c>
      <c r="D206" s="14" t="s">
        <v>10</v>
      </c>
      <c r="E206" s="14" t="s">
        <v>11</v>
      </c>
      <c r="F206" s="22">
        <f>F207+F214</f>
        <v>40855</v>
      </c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  <row r="207" spans="1:6" ht="15.75" outlineLevel="3">
      <c r="A207" s="15" t="s">
        <v>70</v>
      </c>
      <c r="B207" s="16" t="s">
        <v>124</v>
      </c>
      <c r="C207" s="16" t="s">
        <v>75</v>
      </c>
      <c r="D207" s="16" t="s">
        <v>10</v>
      </c>
      <c r="E207" s="16" t="s">
        <v>11</v>
      </c>
      <c r="F207" s="23">
        <f>F208</f>
        <v>17483</v>
      </c>
    </row>
    <row r="208" spans="1:6" ht="15.75" outlineLevel="4">
      <c r="A208" s="15" t="s">
        <v>110</v>
      </c>
      <c r="B208" s="16" t="s">
        <v>124</v>
      </c>
      <c r="C208" s="16" t="s">
        <v>115</v>
      </c>
      <c r="D208" s="16" t="s">
        <v>118</v>
      </c>
      <c r="E208" s="16" t="s">
        <v>11</v>
      </c>
      <c r="F208" s="23">
        <f>F209</f>
        <v>17483</v>
      </c>
    </row>
    <row r="209" spans="1:6" ht="31.5" customHeight="1" outlineLevel="6">
      <c r="A209" s="15" t="s">
        <v>107</v>
      </c>
      <c r="B209" s="16" t="s">
        <v>124</v>
      </c>
      <c r="C209" s="16" t="s">
        <v>115</v>
      </c>
      <c r="D209" s="16" t="s">
        <v>119</v>
      </c>
      <c r="E209" s="16" t="s">
        <v>11</v>
      </c>
      <c r="F209" s="23">
        <f>F210</f>
        <v>17483</v>
      </c>
    </row>
    <row r="210" spans="1:6" ht="48.75" customHeight="1" outlineLevel="1">
      <c r="A210" s="15" t="s">
        <v>228</v>
      </c>
      <c r="B210" s="16" t="s">
        <v>124</v>
      </c>
      <c r="C210" s="16" t="s">
        <v>115</v>
      </c>
      <c r="D210" s="16" t="s">
        <v>119</v>
      </c>
      <c r="E210" s="16" t="s">
        <v>218</v>
      </c>
      <c r="F210" s="23">
        <f>F212+F213</f>
        <v>17483</v>
      </c>
    </row>
    <row r="211" spans="1:6" ht="15" customHeight="1" outlineLevel="1">
      <c r="A211" s="15" t="s">
        <v>147</v>
      </c>
      <c r="B211" s="16"/>
      <c r="C211" s="16"/>
      <c r="D211" s="16"/>
      <c r="E211" s="16"/>
      <c r="F211" s="23"/>
    </row>
    <row r="212" spans="1:6" ht="18" customHeight="1" outlineLevel="1">
      <c r="A212" s="15" t="s">
        <v>152</v>
      </c>
      <c r="B212" s="16" t="s">
        <v>124</v>
      </c>
      <c r="C212" s="16" t="s">
        <v>115</v>
      </c>
      <c r="D212" s="16" t="s">
        <v>221</v>
      </c>
      <c r="E212" s="16" t="s">
        <v>218</v>
      </c>
      <c r="F212" s="23">
        <v>8584</v>
      </c>
    </row>
    <row r="213" spans="1:6" ht="21" customHeight="1" outlineLevel="1">
      <c r="A213" s="15" t="s">
        <v>153</v>
      </c>
      <c r="B213" s="16" t="s">
        <v>124</v>
      </c>
      <c r="C213" s="16" t="s">
        <v>115</v>
      </c>
      <c r="D213" s="16" t="s">
        <v>222</v>
      </c>
      <c r="E213" s="16" t="s">
        <v>218</v>
      </c>
      <c r="F213" s="23">
        <v>8899</v>
      </c>
    </row>
    <row r="214" spans="1:6" ht="15.75" outlineLevel="2">
      <c r="A214" s="15" t="s">
        <v>160</v>
      </c>
      <c r="B214" s="16" t="s">
        <v>124</v>
      </c>
      <c r="C214" s="16" t="s">
        <v>84</v>
      </c>
      <c r="D214" s="16" t="s">
        <v>10</v>
      </c>
      <c r="E214" s="16" t="s">
        <v>11</v>
      </c>
      <c r="F214" s="23">
        <f>F215+F227</f>
        <v>23372</v>
      </c>
    </row>
    <row r="215" spans="1:6" ht="15.75" outlineLevel="3">
      <c r="A215" s="15" t="s">
        <v>125</v>
      </c>
      <c r="B215" s="16" t="s">
        <v>124</v>
      </c>
      <c r="C215" s="16" t="s">
        <v>127</v>
      </c>
      <c r="D215" s="16" t="s">
        <v>10</v>
      </c>
      <c r="E215" s="16" t="s">
        <v>11</v>
      </c>
      <c r="F215" s="23">
        <f>F216+F219+F222</f>
        <v>16880</v>
      </c>
    </row>
    <row r="216" spans="1:6" ht="20.25" customHeight="1" outlineLevel="4">
      <c r="A216" s="15" t="s">
        <v>201</v>
      </c>
      <c r="B216" s="16" t="s">
        <v>124</v>
      </c>
      <c r="C216" s="16" t="s">
        <v>127</v>
      </c>
      <c r="D216" s="16" t="s">
        <v>128</v>
      </c>
      <c r="E216" s="16" t="s">
        <v>11</v>
      </c>
      <c r="F216" s="23">
        <f>F217</f>
        <v>10129</v>
      </c>
    </row>
    <row r="217" spans="1:6" ht="31.5" outlineLevel="5">
      <c r="A217" s="15" t="s">
        <v>107</v>
      </c>
      <c r="B217" s="16" t="s">
        <v>124</v>
      </c>
      <c r="C217" s="16" t="s">
        <v>127</v>
      </c>
      <c r="D217" s="16" t="s">
        <v>129</v>
      </c>
      <c r="E217" s="16" t="s">
        <v>11</v>
      </c>
      <c r="F217" s="23">
        <f>F218</f>
        <v>10129</v>
      </c>
    </row>
    <row r="218" spans="1:6" ht="15" customHeight="1" outlineLevel="6">
      <c r="A218" s="15" t="s">
        <v>212</v>
      </c>
      <c r="B218" s="16" t="s">
        <v>124</v>
      </c>
      <c r="C218" s="16" t="s">
        <v>127</v>
      </c>
      <c r="D218" s="16" t="s">
        <v>129</v>
      </c>
      <c r="E218" s="16" t="s">
        <v>114</v>
      </c>
      <c r="F218" s="23">
        <f>7450+2679</f>
        <v>10129</v>
      </c>
    </row>
    <row r="219" spans="1:6" ht="15.75" customHeight="1" outlineLevel="2">
      <c r="A219" s="15" t="s">
        <v>126</v>
      </c>
      <c r="B219" s="16" t="s">
        <v>124</v>
      </c>
      <c r="C219" s="16" t="s">
        <v>127</v>
      </c>
      <c r="D219" s="16" t="s">
        <v>130</v>
      </c>
      <c r="E219" s="16" t="s">
        <v>11</v>
      </c>
      <c r="F219" s="23">
        <f>F220</f>
        <v>6551</v>
      </c>
    </row>
    <row r="220" spans="1:6" ht="31.5" outlineLevel="3">
      <c r="A220" s="15" t="s">
        <v>107</v>
      </c>
      <c r="B220" s="16" t="s">
        <v>124</v>
      </c>
      <c r="C220" s="16" t="s">
        <v>127</v>
      </c>
      <c r="D220" s="16" t="s">
        <v>131</v>
      </c>
      <c r="E220" s="16" t="s">
        <v>11</v>
      </c>
      <c r="F220" s="23">
        <f>F221</f>
        <v>6551</v>
      </c>
    </row>
    <row r="221" spans="1:6" ht="16.5" customHeight="1" outlineLevel="4">
      <c r="A221" s="15" t="s">
        <v>212</v>
      </c>
      <c r="B221" s="16" t="s">
        <v>124</v>
      </c>
      <c r="C221" s="16" t="s">
        <v>127</v>
      </c>
      <c r="D221" s="16" t="s">
        <v>131</v>
      </c>
      <c r="E221" s="16" t="s">
        <v>114</v>
      </c>
      <c r="F221" s="23">
        <v>6551</v>
      </c>
    </row>
    <row r="222" spans="1:6" ht="16.5" customHeight="1" outlineLevel="4">
      <c r="A222" s="15" t="s">
        <v>144</v>
      </c>
      <c r="B222" s="16" t="s">
        <v>124</v>
      </c>
      <c r="C222" s="16" t="s">
        <v>127</v>
      </c>
      <c r="D222" s="16" t="s">
        <v>145</v>
      </c>
      <c r="E222" s="16" t="s">
        <v>11</v>
      </c>
      <c r="F222" s="23">
        <f>F223+F225</f>
        <v>200</v>
      </c>
    </row>
    <row r="223" spans="1:6" ht="80.25" customHeight="1" outlineLevel="4">
      <c r="A223" s="26" t="s">
        <v>226</v>
      </c>
      <c r="B223" s="16" t="s">
        <v>124</v>
      </c>
      <c r="C223" s="16" t="s">
        <v>127</v>
      </c>
      <c r="D223" s="16" t="s">
        <v>191</v>
      </c>
      <c r="E223" s="16" t="s">
        <v>11</v>
      </c>
      <c r="F223" s="24">
        <f>F224</f>
        <v>100</v>
      </c>
    </row>
    <row r="224" spans="1:6" ht="16.5" customHeight="1" outlineLevel="4">
      <c r="A224" s="15" t="s">
        <v>212</v>
      </c>
      <c r="B224" s="16" t="s">
        <v>124</v>
      </c>
      <c r="C224" s="16" t="s">
        <v>127</v>
      </c>
      <c r="D224" s="16" t="s">
        <v>191</v>
      </c>
      <c r="E224" s="16" t="s">
        <v>114</v>
      </c>
      <c r="F224" s="24">
        <v>100</v>
      </c>
    </row>
    <row r="225" spans="1:6" ht="66.75" customHeight="1" outlineLevel="4">
      <c r="A225" s="15" t="s">
        <v>224</v>
      </c>
      <c r="B225" s="16" t="s">
        <v>124</v>
      </c>
      <c r="C225" s="16" t="s">
        <v>127</v>
      </c>
      <c r="D225" s="16" t="s">
        <v>225</v>
      </c>
      <c r="E225" s="16" t="s">
        <v>11</v>
      </c>
      <c r="F225" s="23">
        <f>F226</f>
        <v>100</v>
      </c>
    </row>
    <row r="226" spans="1:6" ht="16.5" customHeight="1" outlineLevel="4">
      <c r="A226" s="18" t="s">
        <v>230</v>
      </c>
      <c r="B226" s="16" t="s">
        <v>124</v>
      </c>
      <c r="C226" s="16" t="s">
        <v>127</v>
      </c>
      <c r="D226" s="16" t="s">
        <v>225</v>
      </c>
      <c r="E226" s="16" t="s">
        <v>229</v>
      </c>
      <c r="F226" s="23">
        <v>100</v>
      </c>
    </row>
    <row r="227" spans="1:6" ht="15.75" customHeight="1" outlineLevel="6">
      <c r="A227" s="15" t="s">
        <v>162</v>
      </c>
      <c r="B227" s="16" t="s">
        <v>124</v>
      </c>
      <c r="C227" s="16" t="s">
        <v>88</v>
      </c>
      <c r="D227" s="16" t="s">
        <v>10</v>
      </c>
      <c r="E227" s="16" t="s">
        <v>11</v>
      </c>
      <c r="F227" s="23">
        <f>F228+F231</f>
        <v>6492</v>
      </c>
    </row>
    <row r="228" spans="1:6" ht="64.5" customHeight="1" outlineLevel="6">
      <c r="A228" s="15" t="s">
        <v>121</v>
      </c>
      <c r="B228" s="16" t="s">
        <v>124</v>
      </c>
      <c r="C228" s="16" t="s">
        <v>88</v>
      </c>
      <c r="D228" s="16" t="s">
        <v>122</v>
      </c>
      <c r="E228" s="16" t="s">
        <v>11</v>
      </c>
      <c r="F228" s="23">
        <f>F229</f>
        <v>6387</v>
      </c>
    </row>
    <row r="229" spans="1:6" ht="31.5" outlineLevel="3">
      <c r="A229" s="15" t="s">
        <v>107</v>
      </c>
      <c r="B229" s="16" t="s">
        <v>124</v>
      </c>
      <c r="C229" s="16" t="s">
        <v>88</v>
      </c>
      <c r="D229" s="16" t="s">
        <v>123</v>
      </c>
      <c r="E229" s="16" t="s">
        <v>11</v>
      </c>
      <c r="F229" s="23">
        <f>F230</f>
        <v>6387</v>
      </c>
    </row>
    <row r="230" spans="1:6" ht="17.25" customHeight="1" outlineLevel="4">
      <c r="A230" s="15" t="s">
        <v>212</v>
      </c>
      <c r="B230" s="16" t="s">
        <v>124</v>
      </c>
      <c r="C230" s="16" t="s">
        <v>88</v>
      </c>
      <c r="D230" s="16" t="s">
        <v>123</v>
      </c>
      <c r="E230" s="16" t="s">
        <v>114</v>
      </c>
      <c r="F230" s="23">
        <v>6387</v>
      </c>
    </row>
    <row r="231" spans="1:6" ht="17.25" customHeight="1" outlineLevel="4">
      <c r="A231" s="15" t="s">
        <v>144</v>
      </c>
      <c r="B231" s="16" t="s">
        <v>124</v>
      </c>
      <c r="C231" s="16" t="s">
        <v>88</v>
      </c>
      <c r="D231" s="16" t="s">
        <v>145</v>
      </c>
      <c r="E231" s="16" t="s">
        <v>11</v>
      </c>
      <c r="F231" s="23">
        <f>F232</f>
        <v>105</v>
      </c>
    </row>
    <row r="232" spans="1:6" ht="66" customHeight="1" outlineLevel="4">
      <c r="A232" s="15" t="s">
        <v>249</v>
      </c>
      <c r="B232" s="16" t="s">
        <v>124</v>
      </c>
      <c r="C232" s="16" t="s">
        <v>88</v>
      </c>
      <c r="D232" s="16" t="s">
        <v>250</v>
      </c>
      <c r="E232" s="16" t="s">
        <v>11</v>
      </c>
      <c r="F232" s="24">
        <f>F233</f>
        <v>105</v>
      </c>
    </row>
    <row r="233" spans="1:6" ht="17.25" customHeight="1" outlineLevel="4">
      <c r="A233" s="15" t="s">
        <v>212</v>
      </c>
      <c r="B233" s="16" t="s">
        <v>124</v>
      </c>
      <c r="C233" s="16" t="s">
        <v>88</v>
      </c>
      <c r="D233" s="16" t="s">
        <v>250</v>
      </c>
      <c r="E233" s="16" t="s">
        <v>114</v>
      </c>
      <c r="F233" s="24">
        <v>105</v>
      </c>
    </row>
    <row r="234" spans="1:28" s="10" customFormat="1" ht="33" customHeight="1" outlineLevel="5">
      <c r="A234" s="13" t="s">
        <v>134</v>
      </c>
      <c r="B234" s="14" t="s">
        <v>135</v>
      </c>
      <c r="C234" s="14" t="s">
        <v>9</v>
      </c>
      <c r="D234" s="14" t="s">
        <v>10</v>
      </c>
      <c r="E234" s="14" t="s">
        <v>11</v>
      </c>
      <c r="F234" s="22">
        <f>F235</f>
        <v>3981</v>
      </c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</row>
    <row r="235" spans="1:6" ht="16.5" customHeight="1" outlineLevel="6">
      <c r="A235" s="15" t="s">
        <v>12</v>
      </c>
      <c r="B235" s="16" t="s">
        <v>135</v>
      </c>
      <c r="C235" s="16" t="s">
        <v>13</v>
      </c>
      <c r="D235" s="16" t="s">
        <v>10</v>
      </c>
      <c r="E235" s="16" t="s">
        <v>11</v>
      </c>
      <c r="F235" s="23">
        <f>F236</f>
        <v>3981</v>
      </c>
    </row>
    <row r="236" spans="1:6" ht="63" outlineLevel="5">
      <c r="A236" s="15" t="s">
        <v>136</v>
      </c>
      <c r="B236" s="16" t="s">
        <v>135</v>
      </c>
      <c r="C236" s="16" t="s">
        <v>138</v>
      </c>
      <c r="D236" s="16" t="s">
        <v>10</v>
      </c>
      <c r="E236" s="16" t="s">
        <v>11</v>
      </c>
      <c r="F236" s="23">
        <f>F237</f>
        <v>3981</v>
      </c>
    </row>
    <row r="237" spans="1:6" ht="63" outlineLevel="6">
      <c r="A237" s="15" t="s">
        <v>15</v>
      </c>
      <c r="B237" s="16" t="s">
        <v>135</v>
      </c>
      <c r="C237" s="16" t="s">
        <v>138</v>
      </c>
      <c r="D237" s="16" t="s">
        <v>19</v>
      </c>
      <c r="E237" s="16" t="s">
        <v>11</v>
      </c>
      <c r="F237" s="23">
        <f>F238+F240</f>
        <v>3981</v>
      </c>
    </row>
    <row r="238" spans="1:6" ht="20.25" customHeight="1" outlineLevel="5">
      <c r="A238" s="15" t="s">
        <v>16</v>
      </c>
      <c r="B238" s="16" t="s">
        <v>135</v>
      </c>
      <c r="C238" s="16" t="s">
        <v>138</v>
      </c>
      <c r="D238" s="16" t="s">
        <v>20</v>
      </c>
      <c r="E238" s="16" t="s">
        <v>11</v>
      </c>
      <c r="F238" s="23">
        <f>F239</f>
        <v>2552</v>
      </c>
    </row>
    <row r="239" spans="1:6" ht="31.5" outlineLevel="6">
      <c r="A239" s="15" t="s">
        <v>17</v>
      </c>
      <c r="B239" s="16" t="s">
        <v>135</v>
      </c>
      <c r="C239" s="16" t="s">
        <v>138</v>
      </c>
      <c r="D239" s="16" t="s">
        <v>20</v>
      </c>
      <c r="E239" s="16" t="s">
        <v>21</v>
      </c>
      <c r="F239" s="23">
        <v>2552</v>
      </c>
    </row>
    <row r="240" spans="1:6" ht="31.5" outlineLevel="5">
      <c r="A240" s="15" t="s">
        <v>137</v>
      </c>
      <c r="B240" s="16" t="s">
        <v>135</v>
      </c>
      <c r="C240" s="16" t="s">
        <v>138</v>
      </c>
      <c r="D240" s="16" t="s">
        <v>139</v>
      </c>
      <c r="E240" s="16" t="s">
        <v>11</v>
      </c>
      <c r="F240" s="23">
        <f>F241</f>
        <v>1429</v>
      </c>
    </row>
    <row r="241" spans="1:6" ht="31.5" outlineLevel="6">
      <c r="A241" s="15" t="s">
        <v>17</v>
      </c>
      <c r="B241" s="16" t="s">
        <v>135</v>
      </c>
      <c r="C241" s="16" t="s">
        <v>138</v>
      </c>
      <c r="D241" s="16" t="s">
        <v>139</v>
      </c>
      <c r="E241" s="16" t="s">
        <v>21</v>
      </c>
      <c r="F241" s="23">
        <v>1429</v>
      </c>
    </row>
    <row r="242" spans="1:28" s="10" customFormat="1" ht="52.5" customHeight="1" outlineLevel="6">
      <c r="A242" s="13" t="s">
        <v>207</v>
      </c>
      <c r="B242" s="14" t="s">
        <v>140</v>
      </c>
      <c r="C242" s="14" t="s">
        <v>9</v>
      </c>
      <c r="D242" s="14" t="s">
        <v>10</v>
      </c>
      <c r="E242" s="14" t="s">
        <v>11</v>
      </c>
      <c r="F242" s="22">
        <f>F243</f>
        <v>42267.7</v>
      </c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</row>
    <row r="243" spans="1:6" ht="15.75">
      <c r="A243" s="15" t="s">
        <v>12</v>
      </c>
      <c r="B243" s="16" t="s">
        <v>140</v>
      </c>
      <c r="C243" s="16" t="s">
        <v>13</v>
      </c>
      <c r="D243" s="16" t="s">
        <v>10</v>
      </c>
      <c r="E243" s="16" t="s">
        <v>11</v>
      </c>
      <c r="F243" s="23">
        <f>F244+F250</f>
        <v>42267.7</v>
      </c>
    </row>
    <row r="244" spans="1:6" ht="15.75" outlineLevel="1">
      <c r="A244" s="15" t="s">
        <v>47</v>
      </c>
      <c r="B244" s="16" t="s">
        <v>140</v>
      </c>
      <c r="C244" s="16" t="s">
        <v>157</v>
      </c>
      <c r="D244" s="16" t="s">
        <v>10</v>
      </c>
      <c r="E244" s="16" t="s">
        <v>11</v>
      </c>
      <c r="F244" s="23">
        <f>F245+F247</f>
        <v>42137.7</v>
      </c>
    </row>
    <row r="245" spans="1:6" ht="31.5" outlineLevel="1">
      <c r="A245" s="15" t="s">
        <v>107</v>
      </c>
      <c r="B245" s="16" t="s">
        <v>140</v>
      </c>
      <c r="C245" s="16" t="s">
        <v>157</v>
      </c>
      <c r="D245" s="16" t="s">
        <v>158</v>
      </c>
      <c r="E245" s="16" t="s">
        <v>11</v>
      </c>
      <c r="F245" s="23">
        <f>F246</f>
        <v>20598.1</v>
      </c>
    </row>
    <row r="246" spans="1:6" ht="15.75" outlineLevel="1">
      <c r="A246" s="15" t="s">
        <v>212</v>
      </c>
      <c r="B246" s="16" t="s">
        <v>140</v>
      </c>
      <c r="C246" s="16" t="s">
        <v>157</v>
      </c>
      <c r="D246" s="16" t="s">
        <v>158</v>
      </c>
      <c r="E246" s="16" t="s">
        <v>114</v>
      </c>
      <c r="F246" s="23">
        <v>20598.1</v>
      </c>
    </row>
    <row r="247" spans="1:6" ht="31.5" outlineLevel="3">
      <c r="A247" s="15" t="s">
        <v>141</v>
      </c>
      <c r="B247" s="16" t="s">
        <v>140</v>
      </c>
      <c r="C247" s="16" t="s">
        <v>157</v>
      </c>
      <c r="D247" s="16" t="s">
        <v>142</v>
      </c>
      <c r="E247" s="16" t="s">
        <v>11</v>
      </c>
      <c r="F247" s="23">
        <f>F248</f>
        <v>21539.6</v>
      </c>
    </row>
    <row r="248" spans="1:6" ht="31.5" outlineLevel="4">
      <c r="A248" s="15" t="s">
        <v>107</v>
      </c>
      <c r="B248" s="16" t="s">
        <v>140</v>
      </c>
      <c r="C248" s="16" t="s">
        <v>157</v>
      </c>
      <c r="D248" s="16" t="s">
        <v>143</v>
      </c>
      <c r="E248" s="16" t="s">
        <v>11</v>
      </c>
      <c r="F248" s="23">
        <f>F249</f>
        <v>21539.6</v>
      </c>
    </row>
    <row r="249" spans="1:6" ht="15.75" customHeight="1" outlineLevel="6">
      <c r="A249" s="15" t="s">
        <v>212</v>
      </c>
      <c r="B249" s="16" t="s">
        <v>140</v>
      </c>
      <c r="C249" s="16" t="s">
        <v>157</v>
      </c>
      <c r="D249" s="16" t="s">
        <v>143</v>
      </c>
      <c r="E249" s="16" t="s">
        <v>114</v>
      </c>
      <c r="F249" s="23">
        <v>21539.6</v>
      </c>
    </row>
    <row r="250" spans="1:6" ht="15.75" customHeight="1" outlineLevel="6">
      <c r="A250" s="15" t="s">
        <v>144</v>
      </c>
      <c r="B250" s="16" t="s">
        <v>140</v>
      </c>
      <c r="C250" s="16" t="s">
        <v>157</v>
      </c>
      <c r="D250" s="16" t="s">
        <v>145</v>
      </c>
      <c r="E250" s="16" t="s">
        <v>11</v>
      </c>
      <c r="F250" s="23">
        <f>F251</f>
        <v>130</v>
      </c>
    </row>
    <row r="251" spans="1:6" ht="65.25" customHeight="1" outlineLevel="6">
      <c r="A251" s="15" t="s">
        <v>249</v>
      </c>
      <c r="B251" s="16" t="s">
        <v>140</v>
      </c>
      <c r="C251" s="16" t="s">
        <v>157</v>
      </c>
      <c r="D251" s="16" t="s">
        <v>250</v>
      </c>
      <c r="E251" s="16" t="s">
        <v>11</v>
      </c>
      <c r="F251" s="23">
        <f>F252</f>
        <v>130</v>
      </c>
    </row>
    <row r="252" spans="1:6" ht="15.75" customHeight="1" outlineLevel="6">
      <c r="A252" s="15" t="s">
        <v>212</v>
      </c>
      <c r="B252" s="16" t="s">
        <v>140</v>
      </c>
      <c r="C252" s="16" t="s">
        <v>157</v>
      </c>
      <c r="D252" s="16" t="s">
        <v>250</v>
      </c>
      <c r="E252" s="16" t="s">
        <v>114</v>
      </c>
      <c r="F252" s="23">
        <v>130</v>
      </c>
    </row>
    <row r="253" spans="1:6" ht="19.5" customHeight="1">
      <c r="A253" s="28" t="s">
        <v>173</v>
      </c>
      <c r="B253" s="28"/>
      <c r="C253" s="28"/>
      <c r="D253" s="28"/>
      <c r="E253" s="28"/>
      <c r="F253" s="25">
        <f>F11+F26+F146+F206+F234+F242</f>
        <v>488856.261</v>
      </c>
    </row>
    <row r="254" spans="1:6" ht="15.75">
      <c r="A254" s="4"/>
      <c r="B254" s="4"/>
      <c r="C254" s="4"/>
      <c r="D254" s="4"/>
      <c r="E254" s="4"/>
      <c r="F254" s="4"/>
    </row>
    <row r="255" spans="1:6" ht="12.75" customHeight="1">
      <c r="A255" s="4"/>
      <c r="B255" s="4"/>
      <c r="C255" s="4"/>
      <c r="D255" s="4"/>
      <c r="E255" s="4"/>
      <c r="F255" s="4"/>
    </row>
    <row r="256" spans="1:6" ht="15.75">
      <c r="A256" s="4"/>
      <c r="B256" s="4"/>
      <c r="C256" s="4"/>
      <c r="D256" s="4"/>
      <c r="E256" s="4"/>
      <c r="F256" s="4"/>
    </row>
    <row r="257" spans="1:6" ht="15.75">
      <c r="A257" s="4"/>
      <c r="B257" s="4"/>
      <c r="C257" s="4"/>
      <c r="D257" s="4"/>
      <c r="E257" s="4"/>
      <c r="F257" s="4"/>
    </row>
    <row r="258" spans="1:6" ht="15.75">
      <c r="A258" s="4"/>
      <c r="B258" s="4"/>
      <c r="C258" s="4"/>
      <c r="D258" s="4"/>
      <c r="E258" s="4"/>
      <c r="F258" s="4"/>
    </row>
    <row r="259" spans="1:6" ht="15.75">
      <c r="A259" s="4"/>
      <c r="B259" s="4"/>
      <c r="C259" s="4"/>
      <c r="D259" s="4"/>
      <c r="E259" s="4"/>
      <c r="F259" s="4"/>
    </row>
    <row r="260" spans="1:6" ht="15.75">
      <c r="A260" s="4"/>
      <c r="B260" s="4"/>
      <c r="C260" s="4"/>
      <c r="D260" s="4"/>
      <c r="E260" s="4"/>
      <c r="F260" s="4"/>
    </row>
    <row r="261" spans="1:6" ht="15.75">
      <c r="A261" s="4"/>
      <c r="B261" s="4"/>
      <c r="C261" s="4"/>
      <c r="D261" s="4"/>
      <c r="E261" s="4"/>
      <c r="F261" s="4"/>
    </row>
    <row r="262" spans="1:6" ht="15.75">
      <c r="A262" s="4"/>
      <c r="B262" s="4"/>
      <c r="C262" s="4"/>
      <c r="D262" s="4"/>
      <c r="E262" s="4"/>
      <c r="F262" s="4"/>
    </row>
    <row r="263" spans="1:6" ht="15.75">
      <c r="A263" s="4"/>
      <c r="B263" s="4"/>
      <c r="C263" s="4"/>
      <c r="D263" s="4"/>
      <c r="E263" s="4"/>
      <c r="F263" s="4"/>
    </row>
    <row r="264" spans="1:6" ht="15.75">
      <c r="A264" s="4"/>
      <c r="B264" s="4"/>
      <c r="C264" s="4"/>
      <c r="D264" s="4"/>
      <c r="E264" s="4"/>
      <c r="F264" s="4"/>
    </row>
    <row r="265" spans="1:6" ht="15.75">
      <c r="A265" s="4"/>
      <c r="B265" s="4"/>
      <c r="C265" s="4"/>
      <c r="D265" s="4"/>
      <c r="E265" s="4"/>
      <c r="F265" s="4"/>
    </row>
    <row r="266" spans="1:6" ht="15.75">
      <c r="A266" s="4"/>
      <c r="B266" s="4"/>
      <c r="C266" s="4"/>
      <c r="D266" s="4"/>
      <c r="E266" s="4"/>
      <c r="F266" s="4"/>
    </row>
    <row r="267" spans="1:6" ht="15.75">
      <c r="A267" s="4"/>
      <c r="B267" s="4"/>
      <c r="C267" s="4"/>
      <c r="D267" s="4"/>
      <c r="E267" s="4"/>
      <c r="F267" s="4"/>
    </row>
    <row r="268" spans="1:6" ht="15.75">
      <c r="A268" s="4"/>
      <c r="B268" s="4"/>
      <c r="C268" s="4"/>
      <c r="D268" s="4"/>
      <c r="E268" s="4"/>
      <c r="F268" s="4"/>
    </row>
    <row r="269" spans="1:6" ht="15.75">
      <c r="A269" s="4"/>
      <c r="B269" s="4"/>
      <c r="C269" s="4"/>
      <c r="D269" s="4"/>
      <c r="E269" s="4"/>
      <c r="F269" s="4"/>
    </row>
    <row r="270" spans="1:6" ht="15.75">
      <c r="A270" s="4"/>
      <c r="B270" s="4"/>
      <c r="C270" s="4"/>
      <c r="D270" s="4"/>
      <c r="E270" s="4"/>
      <c r="F270" s="4"/>
    </row>
    <row r="271" spans="1:6" ht="15.75">
      <c r="A271" s="4"/>
      <c r="B271" s="4"/>
      <c r="C271" s="4"/>
      <c r="D271" s="4"/>
      <c r="E271" s="4"/>
      <c r="F271" s="4"/>
    </row>
    <row r="272" spans="1:6" ht="15.75">
      <c r="A272" s="4"/>
      <c r="B272" s="4"/>
      <c r="C272" s="4"/>
      <c r="D272" s="4"/>
      <c r="E272" s="4"/>
      <c r="F272" s="4"/>
    </row>
    <row r="273" spans="1:6" ht="15.75">
      <c r="A273" s="4"/>
      <c r="B273" s="4"/>
      <c r="C273" s="4"/>
      <c r="D273" s="4"/>
      <c r="E273" s="4"/>
      <c r="F273" s="4"/>
    </row>
    <row r="274" spans="1:6" ht="15.75">
      <c r="A274" s="4"/>
      <c r="B274" s="4"/>
      <c r="C274" s="4"/>
      <c r="D274" s="4"/>
      <c r="E274" s="4"/>
      <c r="F274" s="4"/>
    </row>
    <row r="275" spans="1:6" ht="15.75">
      <c r="A275" s="4"/>
      <c r="B275" s="4"/>
      <c r="C275" s="4"/>
      <c r="D275" s="4"/>
      <c r="E275" s="4"/>
      <c r="F275" s="4"/>
    </row>
    <row r="276" spans="1:6" ht="15.75">
      <c r="A276" s="4"/>
      <c r="B276" s="4"/>
      <c r="C276" s="4"/>
      <c r="D276" s="4"/>
      <c r="E276" s="4"/>
      <c r="F276" s="4"/>
    </row>
    <row r="277" spans="1:6" ht="15.75">
      <c r="A277" s="4"/>
      <c r="B277" s="4"/>
      <c r="C277" s="4"/>
      <c r="D277" s="4"/>
      <c r="E277" s="4"/>
      <c r="F277" s="4"/>
    </row>
    <row r="278" spans="1:6" ht="15.75">
      <c r="A278" s="4"/>
      <c r="B278" s="4"/>
      <c r="C278" s="4"/>
      <c r="D278" s="4"/>
      <c r="E278" s="4"/>
      <c r="F278" s="4"/>
    </row>
    <row r="279" spans="1:6" ht="15.75">
      <c r="A279" s="4"/>
      <c r="B279" s="4"/>
      <c r="C279" s="4"/>
      <c r="D279" s="4"/>
      <c r="E279" s="4"/>
      <c r="F279" s="4"/>
    </row>
    <row r="280" spans="1:6" ht="15.75">
      <c r="A280" s="4"/>
      <c r="B280" s="4"/>
      <c r="C280" s="4"/>
      <c r="D280" s="4"/>
      <c r="E280" s="4"/>
      <c r="F280" s="4"/>
    </row>
    <row r="281" spans="1:6" ht="15.75">
      <c r="A281" s="4"/>
      <c r="B281" s="4"/>
      <c r="C281" s="4"/>
      <c r="D281" s="4"/>
      <c r="E281" s="4"/>
      <c r="F281" s="4"/>
    </row>
    <row r="282" spans="1:6" ht="15.75">
      <c r="A282" s="4"/>
      <c r="B282" s="4"/>
      <c r="C282" s="4"/>
      <c r="D282" s="4"/>
      <c r="E282" s="4"/>
      <c r="F282" s="4"/>
    </row>
    <row r="283" spans="1:6" ht="15.75">
      <c r="A283" s="4"/>
      <c r="B283" s="4"/>
      <c r="C283" s="4"/>
      <c r="D283" s="4"/>
      <c r="E283" s="4"/>
      <c r="F283" s="4"/>
    </row>
    <row r="284" spans="1:6" ht="15.75">
      <c r="A284" s="4"/>
      <c r="B284" s="4"/>
      <c r="C284" s="4"/>
      <c r="D284" s="4"/>
      <c r="E284" s="4"/>
      <c r="F284" s="4"/>
    </row>
    <row r="285" spans="1:6" ht="15.75">
      <c r="A285" s="4"/>
      <c r="B285" s="4"/>
      <c r="C285" s="4"/>
      <c r="D285" s="4"/>
      <c r="E285" s="4"/>
      <c r="F285" s="4"/>
    </row>
    <row r="286" spans="1:6" ht="15.75">
      <c r="A286" s="4"/>
      <c r="B286" s="4"/>
      <c r="C286" s="4"/>
      <c r="D286" s="4"/>
      <c r="E286" s="4"/>
      <c r="F286" s="4"/>
    </row>
    <row r="287" spans="1:6" ht="15.75">
      <c r="A287" s="4"/>
      <c r="B287" s="4"/>
      <c r="C287" s="4"/>
      <c r="D287" s="4"/>
      <c r="E287" s="4"/>
      <c r="F287" s="4"/>
    </row>
    <row r="288" spans="1:6" ht="15.75">
      <c r="A288" s="4"/>
      <c r="B288" s="4"/>
      <c r="C288" s="4"/>
      <c r="D288" s="4"/>
      <c r="E288" s="4"/>
      <c r="F288" s="4"/>
    </row>
    <row r="289" spans="1:6" ht="15.75">
      <c r="A289" s="4"/>
      <c r="B289" s="4"/>
      <c r="C289" s="4"/>
      <c r="D289" s="4"/>
      <c r="E289" s="4"/>
      <c r="F289" s="4"/>
    </row>
    <row r="290" spans="1:6" ht="15.75">
      <c r="A290" s="4"/>
      <c r="B290" s="4"/>
      <c r="C290" s="4"/>
      <c r="D290" s="4"/>
      <c r="E290" s="4"/>
      <c r="F290" s="4"/>
    </row>
    <row r="291" spans="1:6" ht="15.75">
      <c r="A291" s="4"/>
      <c r="B291" s="4"/>
      <c r="C291" s="4"/>
      <c r="D291" s="4"/>
      <c r="E291" s="4"/>
      <c r="F291" s="4"/>
    </row>
    <row r="292" spans="1:6" ht="15.75">
      <c r="A292" s="4"/>
      <c r="B292" s="4"/>
      <c r="C292" s="4"/>
      <c r="D292" s="4"/>
      <c r="E292" s="4"/>
      <c r="F292" s="4"/>
    </row>
    <row r="293" spans="1:6" ht="15.75">
      <c r="A293" s="4"/>
      <c r="B293" s="4"/>
      <c r="C293" s="4"/>
      <c r="D293" s="4"/>
      <c r="E293" s="4"/>
      <c r="F293" s="4"/>
    </row>
    <row r="294" spans="1:6" ht="15.75">
      <c r="A294" s="4"/>
      <c r="B294" s="4"/>
      <c r="C294" s="4"/>
      <c r="D294" s="4"/>
      <c r="E294" s="4"/>
      <c r="F294" s="4"/>
    </row>
    <row r="295" spans="1:6" ht="15.75">
      <c r="A295" s="4"/>
      <c r="B295" s="4"/>
      <c r="C295" s="4"/>
      <c r="D295" s="4"/>
      <c r="E295" s="4"/>
      <c r="F295" s="4"/>
    </row>
    <row r="296" spans="1:6" ht="15.75">
      <c r="A296" s="4"/>
      <c r="B296" s="4"/>
      <c r="C296" s="4"/>
      <c r="D296" s="4"/>
      <c r="E296" s="4"/>
      <c r="F296" s="4"/>
    </row>
    <row r="297" spans="1:6" ht="15.75">
      <c r="A297" s="4"/>
      <c r="B297" s="4"/>
      <c r="C297" s="4"/>
      <c r="D297" s="4"/>
      <c r="E297" s="4"/>
      <c r="F297" s="4"/>
    </row>
    <row r="298" spans="1:6" ht="15.75">
      <c r="A298" s="4"/>
      <c r="B298" s="4"/>
      <c r="C298" s="4"/>
      <c r="D298" s="4"/>
      <c r="E298" s="4"/>
      <c r="F298" s="4"/>
    </row>
    <row r="299" spans="1:6" ht="15.75">
      <c r="A299" s="4"/>
      <c r="B299" s="4"/>
      <c r="C299" s="4"/>
      <c r="D299" s="4"/>
      <c r="E299" s="4"/>
      <c r="F299" s="4"/>
    </row>
    <row r="300" spans="1:6" ht="15.75">
      <c r="A300" s="4"/>
      <c r="B300" s="4"/>
      <c r="C300" s="4"/>
      <c r="D300" s="4"/>
      <c r="E300" s="4"/>
      <c r="F300" s="4"/>
    </row>
    <row r="301" spans="1:6" ht="15.75">
      <c r="A301" s="4"/>
      <c r="B301" s="4"/>
      <c r="C301" s="4"/>
      <c r="D301" s="4"/>
      <c r="E301" s="4"/>
      <c r="F301" s="4"/>
    </row>
    <row r="302" spans="1:6" ht="15.75">
      <c r="A302" s="4"/>
      <c r="B302" s="4"/>
      <c r="C302" s="4"/>
      <c r="D302" s="4"/>
      <c r="E302" s="4"/>
      <c r="F302" s="4"/>
    </row>
    <row r="303" spans="1:6" ht="15.75">
      <c r="A303" s="4"/>
      <c r="B303" s="4"/>
      <c r="C303" s="4"/>
      <c r="D303" s="4"/>
      <c r="E303" s="4"/>
      <c r="F303" s="4"/>
    </row>
    <row r="304" spans="1:6" ht="15.75">
      <c r="A304" s="4"/>
      <c r="B304" s="4"/>
      <c r="C304" s="4"/>
      <c r="D304" s="4"/>
      <c r="E304" s="4"/>
      <c r="F304" s="4"/>
    </row>
    <row r="305" spans="1:6" ht="15.75">
      <c r="A305" s="4"/>
      <c r="B305" s="4"/>
      <c r="C305" s="4"/>
      <c r="D305" s="4"/>
      <c r="E305" s="4"/>
      <c r="F305" s="4"/>
    </row>
    <row r="306" spans="1:6" ht="15.75">
      <c r="A306" s="4"/>
      <c r="B306" s="4"/>
      <c r="C306" s="4"/>
      <c r="D306" s="4"/>
      <c r="E306" s="4"/>
      <c r="F306" s="4"/>
    </row>
    <row r="307" spans="1:6" ht="15.75">
      <c r="A307" s="4"/>
      <c r="B307" s="4"/>
      <c r="C307" s="4"/>
      <c r="D307" s="4"/>
      <c r="E307" s="4"/>
      <c r="F307" s="4"/>
    </row>
    <row r="308" spans="1:6" ht="15.75">
      <c r="A308" s="4"/>
      <c r="B308" s="4"/>
      <c r="C308" s="4"/>
      <c r="D308" s="4"/>
      <c r="E308" s="4"/>
      <c r="F308" s="4"/>
    </row>
    <row r="309" spans="1:6" ht="15.75">
      <c r="A309" s="4"/>
      <c r="B309" s="4"/>
      <c r="C309" s="4"/>
      <c r="D309" s="4"/>
      <c r="E309" s="4"/>
      <c r="F309" s="4"/>
    </row>
    <row r="310" spans="1:6" ht="15.75">
      <c r="A310" s="4"/>
      <c r="B310" s="4"/>
      <c r="C310" s="4"/>
      <c r="D310" s="4"/>
      <c r="E310" s="4"/>
      <c r="F310" s="4"/>
    </row>
    <row r="311" spans="1:6" ht="15.75">
      <c r="A311" s="4"/>
      <c r="B311" s="4"/>
      <c r="C311" s="4"/>
      <c r="D311" s="4"/>
      <c r="E311" s="4"/>
      <c r="F311" s="4"/>
    </row>
    <row r="312" spans="1:6" ht="15.75">
      <c r="A312" s="4"/>
      <c r="B312" s="4"/>
      <c r="C312" s="4"/>
      <c r="D312" s="4"/>
      <c r="E312" s="4"/>
      <c r="F312" s="4"/>
    </row>
    <row r="313" spans="1:6" ht="15.75">
      <c r="A313" s="4"/>
      <c r="B313" s="4"/>
      <c r="C313" s="4"/>
      <c r="D313" s="4"/>
      <c r="E313" s="4"/>
      <c r="F313" s="4"/>
    </row>
    <row r="314" spans="1:6" ht="15.75">
      <c r="A314" s="4"/>
      <c r="B314" s="4"/>
      <c r="C314" s="4"/>
      <c r="D314" s="4"/>
      <c r="E314" s="4"/>
      <c r="F314" s="4"/>
    </row>
    <row r="315" spans="1:6" ht="15.75">
      <c r="A315" s="4"/>
      <c r="B315" s="4"/>
      <c r="C315" s="4"/>
      <c r="D315" s="4"/>
      <c r="E315" s="4"/>
      <c r="F315" s="4"/>
    </row>
    <row r="316" spans="1:6" ht="15.75">
      <c r="A316" s="4"/>
      <c r="B316" s="4"/>
      <c r="C316" s="4"/>
      <c r="D316" s="4"/>
      <c r="E316" s="4"/>
      <c r="F316" s="4"/>
    </row>
    <row r="317" spans="1:6" ht="15.75">
      <c r="A317" s="4"/>
      <c r="B317" s="4"/>
      <c r="C317" s="4"/>
      <c r="D317" s="4"/>
      <c r="E317" s="4"/>
      <c r="F317" s="4"/>
    </row>
    <row r="318" spans="1:6" ht="15.75">
      <c r="A318" s="4"/>
      <c r="B318" s="4"/>
      <c r="C318" s="4"/>
      <c r="D318" s="4"/>
      <c r="E318" s="4"/>
      <c r="F318" s="4"/>
    </row>
    <row r="319" spans="1:6" ht="15.75">
      <c r="A319" s="4"/>
      <c r="B319" s="4"/>
      <c r="C319" s="4"/>
      <c r="D319" s="4"/>
      <c r="E319" s="4"/>
      <c r="F319" s="4"/>
    </row>
    <row r="320" spans="1:6" ht="15.75">
      <c r="A320" s="4"/>
      <c r="B320" s="4"/>
      <c r="C320" s="4"/>
      <c r="D320" s="4"/>
      <c r="E320" s="4"/>
      <c r="F320" s="4"/>
    </row>
    <row r="321" spans="1:6" ht="15.75">
      <c r="A321" s="4"/>
      <c r="B321" s="4"/>
      <c r="C321" s="4"/>
      <c r="D321" s="4"/>
      <c r="E321" s="4"/>
      <c r="F321" s="4"/>
    </row>
    <row r="322" spans="1:6" ht="15.75">
      <c r="A322" s="4"/>
      <c r="B322" s="4"/>
      <c r="C322" s="4"/>
      <c r="D322" s="4"/>
      <c r="E322" s="4"/>
      <c r="F322" s="4"/>
    </row>
    <row r="323" spans="1:6" ht="15.75">
      <c r="A323" s="4"/>
      <c r="B323" s="4"/>
      <c r="C323" s="4"/>
      <c r="D323" s="4"/>
      <c r="E323" s="4"/>
      <c r="F323" s="4"/>
    </row>
    <row r="324" spans="1:6" ht="15.75">
      <c r="A324" s="4"/>
      <c r="B324" s="4"/>
      <c r="C324" s="4"/>
      <c r="D324" s="4"/>
      <c r="E324" s="4"/>
      <c r="F324" s="4"/>
    </row>
    <row r="325" spans="1:6" ht="15.75">
      <c r="A325" s="4"/>
      <c r="B325" s="4"/>
      <c r="C325" s="4"/>
      <c r="D325" s="4"/>
      <c r="E325" s="4"/>
      <c r="F325" s="4"/>
    </row>
    <row r="326" spans="1:6" ht="15.75">
      <c r="A326" s="4"/>
      <c r="B326" s="4"/>
      <c r="C326" s="4"/>
      <c r="D326" s="4"/>
      <c r="E326" s="4"/>
      <c r="F326" s="4"/>
    </row>
    <row r="327" spans="1:6" ht="15.75">
      <c r="A327" s="4"/>
      <c r="B327" s="4"/>
      <c r="C327" s="4"/>
      <c r="D327" s="4"/>
      <c r="E327" s="4"/>
      <c r="F327" s="4"/>
    </row>
    <row r="328" spans="1:6" ht="15.75">
      <c r="A328" s="4"/>
      <c r="B328" s="4"/>
      <c r="C328" s="4"/>
      <c r="D328" s="4"/>
      <c r="E328" s="4"/>
      <c r="F328" s="4"/>
    </row>
    <row r="329" spans="1:6" ht="15.75">
      <c r="A329" s="4"/>
      <c r="B329" s="4"/>
      <c r="C329" s="4"/>
      <c r="D329" s="4"/>
      <c r="E329" s="4"/>
      <c r="F329" s="4"/>
    </row>
    <row r="330" spans="1:6" ht="15.75">
      <c r="A330" s="4"/>
      <c r="B330" s="4"/>
      <c r="C330" s="4"/>
      <c r="D330" s="4"/>
      <c r="E330" s="4"/>
      <c r="F330" s="4"/>
    </row>
    <row r="331" spans="1:6" ht="15.75">
      <c r="A331" s="4"/>
      <c r="B331" s="4"/>
      <c r="C331" s="4"/>
      <c r="D331" s="4"/>
      <c r="E331" s="4"/>
      <c r="F331" s="4"/>
    </row>
    <row r="332" spans="1:6" ht="15.75">
      <c r="A332" s="4"/>
      <c r="B332" s="4"/>
      <c r="C332" s="4"/>
      <c r="D332" s="4"/>
      <c r="E332" s="4"/>
      <c r="F332" s="4"/>
    </row>
    <row r="333" spans="1:6" ht="15.75">
      <c r="A333" s="4"/>
      <c r="B333" s="4"/>
      <c r="C333" s="4"/>
      <c r="D333" s="4"/>
      <c r="E333" s="4"/>
      <c r="F333" s="4"/>
    </row>
    <row r="334" spans="1:6" ht="15.75">
      <c r="A334" s="4"/>
      <c r="B334" s="4"/>
      <c r="C334" s="4"/>
      <c r="D334" s="4"/>
      <c r="E334" s="4"/>
      <c r="F334" s="4"/>
    </row>
    <row r="335" spans="1:6" ht="15.75">
      <c r="A335" s="4"/>
      <c r="B335" s="4"/>
      <c r="C335" s="4"/>
      <c r="D335" s="4"/>
      <c r="E335" s="4"/>
      <c r="F335" s="4"/>
    </row>
    <row r="336" spans="1:6" ht="15.75">
      <c r="A336" s="4"/>
      <c r="B336" s="4"/>
      <c r="C336" s="4"/>
      <c r="D336" s="4"/>
      <c r="E336" s="4"/>
      <c r="F336" s="4"/>
    </row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  <row r="2335" s="4" customFormat="1" ht="12.75"/>
    <row r="2336" s="4" customFormat="1" ht="12.75"/>
    <row r="2337" s="4" customFormat="1" ht="12.75"/>
    <row r="2338" s="4" customFormat="1" ht="12.75"/>
    <row r="2339" s="4" customFormat="1" ht="12.75"/>
    <row r="2340" s="4" customFormat="1" ht="12.75"/>
    <row r="2341" s="4" customFormat="1" ht="12.75"/>
    <row r="2342" s="4" customFormat="1" ht="12.75"/>
    <row r="2343" s="4" customFormat="1" ht="12.75"/>
    <row r="2344" s="4" customFormat="1" ht="12.75"/>
    <row r="2345" s="4" customFormat="1" ht="12.75"/>
    <row r="2346" s="4" customFormat="1" ht="12.75"/>
    <row r="2347" s="4" customFormat="1" ht="12.75"/>
    <row r="2348" s="4" customFormat="1" ht="12.75"/>
    <row r="2349" s="4" customFormat="1" ht="12.75"/>
    <row r="2350" s="4" customFormat="1" ht="12.75"/>
    <row r="2351" s="4" customFormat="1" ht="12.75"/>
    <row r="2352" s="4" customFormat="1" ht="12.75"/>
    <row r="2353" s="4" customFormat="1" ht="12.75"/>
    <row r="2354" s="4" customFormat="1" ht="12.75"/>
    <row r="2355" s="4" customFormat="1" ht="12.75"/>
    <row r="2356" s="4" customFormat="1" ht="12.75"/>
    <row r="2357" s="4" customFormat="1" ht="12.75"/>
    <row r="2358" s="4" customFormat="1" ht="12.75"/>
    <row r="2359" s="4" customFormat="1" ht="12.75"/>
    <row r="2360" s="4" customFormat="1" ht="12.75"/>
    <row r="2361" s="4" customFormat="1" ht="12.75"/>
    <row r="2362" s="4" customFormat="1" ht="12.75"/>
    <row r="2363" s="4" customFormat="1" ht="12.75"/>
    <row r="2364" s="4" customFormat="1" ht="12.75"/>
    <row r="2365" s="4" customFormat="1" ht="12.75"/>
    <row r="2366" s="4" customFormat="1" ht="12.75"/>
    <row r="2367" s="4" customFormat="1" ht="12.75"/>
    <row r="2368" s="4" customFormat="1" ht="12.75"/>
    <row r="2369" s="4" customFormat="1" ht="12.75"/>
    <row r="2370" s="4" customFormat="1" ht="12.75"/>
    <row r="2371" s="4" customFormat="1" ht="12.75"/>
    <row r="2372" s="4" customFormat="1" ht="12.75"/>
    <row r="2373" s="4" customFormat="1" ht="12.75"/>
    <row r="2374" s="4" customFormat="1" ht="12.75"/>
    <row r="2375" s="4" customFormat="1" ht="12.75"/>
    <row r="2376" s="4" customFormat="1" ht="12.75"/>
    <row r="2377" s="4" customFormat="1" ht="12.75"/>
    <row r="2378" s="4" customFormat="1" ht="12.75"/>
    <row r="2379" s="4" customFormat="1" ht="12.75"/>
    <row r="2380" s="4" customFormat="1" ht="12.75"/>
    <row r="2381" s="4" customFormat="1" ht="12.75"/>
    <row r="2382" s="4" customFormat="1" ht="12.75"/>
    <row r="2383" s="4" customFormat="1" ht="12.75"/>
    <row r="2384" s="4" customFormat="1" ht="12.75"/>
    <row r="2385" s="4" customFormat="1" ht="12.75"/>
    <row r="2386" s="4" customFormat="1" ht="12.75"/>
    <row r="2387" s="4" customFormat="1" ht="12.75"/>
    <row r="2388" s="4" customFormat="1" ht="12.75"/>
    <row r="2389" s="4" customFormat="1" ht="12.75"/>
    <row r="2390" s="4" customFormat="1" ht="12.75"/>
    <row r="2391" s="4" customFormat="1" ht="12.75"/>
    <row r="2392" s="4" customFormat="1" ht="12.75"/>
    <row r="2393" s="4" customFormat="1" ht="12.75"/>
    <row r="2394" s="4" customFormat="1" ht="12.75"/>
    <row r="2395" s="4" customFormat="1" ht="12.75"/>
    <row r="2396" s="4" customFormat="1" ht="12.75"/>
    <row r="2397" s="4" customFormat="1" ht="12.75"/>
    <row r="2398" s="4" customFormat="1" ht="12.75"/>
    <row r="2399" s="4" customFormat="1" ht="12.75"/>
    <row r="2400" s="4" customFormat="1" ht="12.75"/>
    <row r="2401" s="4" customFormat="1" ht="12.75"/>
    <row r="2402" s="4" customFormat="1" ht="12.75"/>
    <row r="2403" s="4" customFormat="1" ht="12.75"/>
    <row r="2404" s="4" customFormat="1" ht="12.75"/>
    <row r="2405" s="4" customFormat="1" ht="12.75"/>
    <row r="2406" s="4" customFormat="1" ht="12.75"/>
    <row r="2407" s="4" customFormat="1" ht="12.75"/>
    <row r="2408" s="4" customFormat="1" ht="12.75"/>
    <row r="2409" s="4" customFormat="1" ht="12.75"/>
    <row r="2410" s="4" customFormat="1" ht="12.75"/>
    <row r="2411" s="4" customFormat="1" ht="12.75"/>
    <row r="2412" s="4" customFormat="1" ht="12.75"/>
    <row r="2413" s="4" customFormat="1" ht="12.75"/>
    <row r="2414" s="4" customFormat="1" ht="12.75"/>
    <row r="2415" s="4" customFormat="1" ht="12.75"/>
    <row r="2416" s="4" customFormat="1" ht="12.75"/>
    <row r="2417" s="4" customFormat="1" ht="12.75"/>
    <row r="2418" s="4" customFormat="1" ht="12.75"/>
    <row r="2419" s="4" customFormat="1" ht="12.75"/>
    <row r="2420" s="4" customFormat="1" ht="12.75"/>
    <row r="2421" s="4" customFormat="1" ht="12.75"/>
    <row r="2422" s="4" customFormat="1" ht="12.75"/>
    <row r="2423" s="4" customFormat="1" ht="12.75"/>
    <row r="2424" s="4" customFormat="1" ht="12.75"/>
    <row r="2425" s="4" customFormat="1" ht="12.75"/>
    <row r="2426" s="4" customFormat="1" ht="12.75"/>
    <row r="2427" s="4" customFormat="1" ht="12.75"/>
    <row r="2428" s="4" customFormat="1" ht="12.75"/>
    <row r="2429" s="4" customFormat="1" ht="12.75"/>
    <row r="2430" s="4" customFormat="1" ht="12.75"/>
    <row r="2431" s="4" customFormat="1" ht="12.75"/>
    <row r="2432" s="4" customFormat="1" ht="12.75"/>
    <row r="2433" s="4" customFormat="1" ht="12.75"/>
    <row r="2434" s="4" customFormat="1" ht="12.75"/>
    <row r="2435" s="4" customFormat="1" ht="12.75"/>
    <row r="2436" s="4" customFormat="1" ht="12.75"/>
    <row r="2437" s="4" customFormat="1" ht="12.75"/>
    <row r="2438" s="4" customFormat="1" ht="12.75"/>
    <row r="2439" s="4" customFormat="1" ht="12.75"/>
    <row r="2440" s="4" customFormat="1" ht="12.75"/>
    <row r="2441" s="4" customFormat="1" ht="12.75"/>
    <row r="2442" s="4" customFormat="1" ht="12.75"/>
    <row r="2443" s="4" customFormat="1" ht="12.75"/>
    <row r="2444" s="4" customFormat="1" ht="12.75"/>
    <row r="2445" s="4" customFormat="1" ht="12.75"/>
    <row r="2446" s="4" customFormat="1" ht="12.75"/>
    <row r="2447" s="4" customFormat="1" ht="12.75"/>
    <row r="2448" s="4" customFormat="1" ht="12.75"/>
    <row r="2449" s="4" customFormat="1" ht="12.75"/>
    <row r="2450" s="4" customFormat="1" ht="12.75"/>
    <row r="2451" s="4" customFormat="1" ht="12.75"/>
    <row r="2452" s="4" customFormat="1" ht="12.75"/>
    <row r="2453" s="4" customFormat="1" ht="12.75"/>
    <row r="2454" s="4" customFormat="1" ht="12.75"/>
    <row r="2455" s="4" customFormat="1" ht="12.75"/>
    <row r="2456" s="4" customFormat="1" ht="12.75"/>
  </sheetData>
  <sheetProtection/>
  <autoFilter ref="A10:F253"/>
  <mergeCells count="7">
    <mergeCell ref="A253:E253"/>
    <mergeCell ref="A7:F7"/>
    <mergeCell ref="A6:F6"/>
    <mergeCell ref="E1:F1"/>
    <mergeCell ref="C2:F2"/>
    <mergeCell ref="C3:F3"/>
    <mergeCell ref="C4:F4"/>
  </mergeCells>
  <printOptions/>
  <pageMargins left="0.4724409448818898" right="0.1968503937007874" top="0.3937007874015748" bottom="0.3937007874015748" header="0.15748031496062992" footer="0.1968503937007874"/>
  <pageSetup firstPageNumber="1" useFirstPageNumber="1" fitToHeight="0" fitToWidth="1" horizontalDpi="600" verticalDpi="600" orientation="portrait" paperSize="9" scale="9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2012-12-13T03:09:17Z</cp:lastPrinted>
  <dcterms:created xsi:type="dcterms:W3CDTF">2009-10-01T23:05:52Z</dcterms:created>
  <dcterms:modified xsi:type="dcterms:W3CDTF">2012-12-14T06:22:26Z</dcterms:modified>
  <cp:category/>
  <cp:version/>
  <cp:contentType/>
  <cp:contentStatus/>
</cp:coreProperties>
</file>