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11832"/>
  </bookViews>
  <sheets>
    <sheet name="Лист1" sheetId="1" r:id="rId1"/>
  </sheets>
  <definedNames>
    <definedName name="_xlnm.Print_Area" localSheetId="0">Лист1!$A$1:$K$35</definedName>
  </definedNames>
  <calcPr calcId="145621"/>
</workbook>
</file>

<file path=xl/calcChain.xml><?xml version="1.0" encoding="utf-8"?>
<calcChain xmlns="http://schemas.openxmlformats.org/spreadsheetml/2006/main">
  <c r="F33" i="1" l="1"/>
  <c r="H33" i="1"/>
  <c r="F28" i="1"/>
  <c r="G28" i="1"/>
  <c r="H28" i="1"/>
  <c r="F32" i="1"/>
  <c r="H32" i="1" l="1"/>
  <c r="H31" i="1"/>
  <c r="F31" i="1"/>
  <c r="F12" i="1"/>
  <c r="I34" i="1"/>
  <c r="I30" i="1"/>
  <c r="I27" i="1"/>
  <c r="I24" i="1"/>
  <c r="I23" i="1"/>
  <c r="I22" i="1"/>
  <c r="I21" i="1"/>
  <c r="I20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H34" i="1"/>
  <c r="H30" i="1"/>
  <c r="H27" i="1"/>
  <c r="H26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G34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F34" i="1"/>
  <c r="F30" i="1"/>
  <c r="F27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7" i="1"/>
  <c r="F6" i="1"/>
  <c r="D35" i="1" l="1"/>
  <c r="E35" i="1"/>
  <c r="J35" i="1"/>
  <c r="K35" i="1"/>
  <c r="C35" i="1"/>
  <c r="I35" i="1" l="1"/>
  <c r="H35" i="1"/>
  <c r="G35" i="1"/>
  <c r="F35" i="1"/>
</calcChain>
</file>

<file path=xl/sharedStrings.xml><?xml version="1.0" encoding="utf-8"?>
<sst xmlns="http://schemas.openxmlformats.org/spreadsheetml/2006/main" count="73" uniqueCount="64">
  <si>
    <t>Код целевой статьи</t>
  </si>
  <si>
    <t>Наименование программ</t>
  </si>
  <si>
    <t>ВСЕГО РАСХОДОВ</t>
  </si>
  <si>
    <t>(тыс. рублей)</t>
  </si>
  <si>
    <t>0100000000</t>
  </si>
  <si>
    <t>0200000000</t>
  </si>
  <si>
    <t>0300000000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</si>
  <si>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</si>
  <si>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</si>
  <si>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</si>
  <si>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</si>
  <si>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</si>
  <si>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</si>
  <si>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</si>
  <si>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</si>
  <si>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</si>
  <si>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</si>
  <si>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</si>
  <si>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</si>
  <si>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</si>
  <si>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>1800000000</t>
  </si>
  <si>
    <t>1900000000</t>
  </si>
  <si>
    <t>9900000000</t>
  </si>
  <si>
    <t>Непрограммные направления деятельности органов местного самоуправления</t>
  </si>
  <si>
    <t>Прогноз</t>
  </si>
  <si>
    <t>тыс. руб.</t>
  </si>
  <si>
    <t>%</t>
  </si>
  <si>
    <t>-</t>
  </si>
  <si>
    <t>2024 год</t>
  </si>
  <si>
    <t>2025 год</t>
  </si>
  <si>
    <t>Муниципальная программа "Развитие малого и среднего предпринимательства в Партизанском муниципальном районе" на 2022-2027 годы</t>
  </si>
  <si>
    <t>Муниципальная программа "Проведение мероприятий по строительству, реконструкции, ремонту и содержанию объектов муниципального жилищного фонда, переселению граждан из аварийного жилищного фонда в Партизанском муниципальном районе на 2023-2027 годы"</t>
  </si>
  <si>
    <t>Аналитические данные о расходах бюджета Партизанского муниципального округа по муниципальным программам</t>
  </si>
  <si>
    <t>Факт за 2022 год</t>
  </si>
  <si>
    <t>Уточненный план за 2023 год</t>
  </si>
  <si>
    <t>2026 год</t>
  </si>
  <si>
    <t>Сравнение 
2024 с 2022</t>
  </si>
  <si>
    <t>Сравнение 
2024 с 2023</t>
  </si>
  <si>
    <t>Муниципальная программа  "Развитие муниципальной службы в администрации Партизанского муниципального округа на 2022-2026 годы"</t>
  </si>
  <si>
    <t>Муниципальная программа "Развитие образования Партизанского муниципального округа" на 2022-2027 годы</t>
  </si>
  <si>
    <t>Муниципальная программа "Развитие культуры Партизанского муниципального округа на 2021-2027 годы"</t>
  </si>
  <si>
    <t>Муниципальная программа "Социальная поддержка населения Партизанского муниципального округа" на 2021-2025 годы</t>
  </si>
  <si>
    <t>Муниципальная программа "Развитие транспортного комплекса Партизанского муниципального округа" на 2021-2025 годы</t>
  </si>
  <si>
    <t>Муниципальная программа "Экономическое развитие Партизанского муниципального округа на 2021-2025 годы"</t>
  </si>
  <si>
    <t>Муниципальная программа "Улучшение условий труда в муниципальных учреждениях Партизанского муниципального округа на 2022-2026 годы"</t>
  </si>
  <si>
    <t>Муниципальная программа "Реализация Стратегии государственной молодежной политики на территории Партизанского муниципального округа" на 2021-2025 годы</t>
  </si>
  <si>
    <t>Муниципальная программа "Патриотическое воспитание граждан Партизанского муниципального округа на 2021-2025 годы"</t>
  </si>
  <si>
    <t xml:space="preserve">Муниципальная программа "Устойчивое развитие сельских территорий Партизанского муниципального округа на 2021-2025 годы" </t>
  </si>
  <si>
    <t xml:space="preserve">Муниципальная программа "Комплексная безопасность образовательных учреждений Партизанского муниципального округа" на 2022-2025 годы </t>
  </si>
  <si>
    <t>Муниципальная программа «Реконструкция, капитальный ремонт, ремонт объектов социально-культурного назначения Партизанского муниципального округа» на 2022 год</t>
  </si>
  <si>
    <t>Муниципальная программа «Профилактика терроризма, экстремизма, наркомании и алкоголизма, предупреждение безнадзорности, беспризорности и правонарушений среди несовершеннолетних на территории Партизанского муниципального округа» на 2022-2025 годы</t>
  </si>
  <si>
    <t>Муниципальная программа «Укрепление общественного здоровья населения Партизанского муниципального округа» на 2021-2024 годы</t>
  </si>
  <si>
    <t>Муниципальная программа "Проведение мероприятий по обеспечению детей-сирот, детей, оставшихся без попечения родителей, лиц из числа детей-сирот и детей, оставшихся без попечения родителей, жилыми помещениями в Партизанском муниципальном округе на 2023-2027 годы</t>
  </si>
  <si>
    <t xml:space="preserve">Муниципальная программа "Развитие внутреннего и въездного туризма в Партизанском муниципальном округе на 2021-2026 годы" </t>
  </si>
  <si>
    <t>Муниципальная программа "Формирование современной городской среды Партизанского муниципального округа" на 2024-2027 годы</t>
  </si>
  <si>
    <t>Муниципальная программа "Защита населения и территории от чрезвычайных ситуаций, обеспечение пожарной безопасности Партизанского муниципального округа" на 2024-2026 годы</t>
  </si>
  <si>
    <t>Муниципальная программа "Информационное общество Партизанского муниципального округа на 2021-2026 годы"</t>
  </si>
  <si>
    <t>Муниципальная программа "Противодействие коррупции в Партизанском муниципальном округе на 2024-2026 годы"</t>
  </si>
  <si>
    <t>Муниципальная программа "Развитие физической культуры и спорта на территории Партизанского муниципального округа" на 2021-2026 годы</t>
  </si>
  <si>
    <t>Муниципальная программа "Обеспечение жильем молодых семей Партизанского муниципального округа" на 2021-2026 годы</t>
  </si>
  <si>
    <t>Муниципальная программа «Строительство Новолитовской  общеобразовательной школы на 220 учащихся с блоком 4-х дошкольных групп, Партизанский район, Приморский край» на 2012-2023 годы</t>
  </si>
  <si>
    <t>Муниципальная программа "Доступная среда" Партизанского муниципального округа Приморского края на 2022-2024 годы</t>
  </si>
  <si>
    <t>Муниципальная программа "Развитие архивного дела в Партизанском муниципальном округе" на 2021-2023 годы</t>
  </si>
  <si>
    <t>Муниципальная программа "Проведение мероприятий по строительству, реконструкции, ремонту объектов коммунального назначения и электросетей, проектным работам в Партизанском муниципальном округе на 2024-2026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</si>
</sst>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top" wrapText="1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4" fillId="0" borderId="4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view="pageBreakPreview" zoomScaleNormal="100" zoomScaleSheetLayoutView="100" workbookViewId="0">
      <selection activeCell="B23" sqref="B23"/>
    </sheetView>
  </sheetViews>
  <sheetFormatPr defaultColWidth="9.109375" defaultRowHeight="15.6" x14ac:dyDescent="0.3"/>
  <cols>
    <col min="1" max="1" width="22.44140625" style="1" customWidth="1"/>
    <col min="2" max="2" width="34.33203125" style="1" customWidth="1"/>
    <col min="3" max="3" width="16" style="1" customWidth="1"/>
    <col min="4" max="4" width="15" style="1" customWidth="1"/>
    <col min="5" max="5" width="15.44140625" style="1" bestFit="1" customWidth="1"/>
    <col min="6" max="6" width="14.44140625" style="1" customWidth="1"/>
    <col min="7" max="7" width="12.5546875" style="1" customWidth="1"/>
    <col min="8" max="8" width="14.44140625" style="1" customWidth="1"/>
    <col min="9" max="9" width="12.5546875" style="1" customWidth="1"/>
    <col min="10" max="10" width="17.44140625" style="1" customWidth="1"/>
    <col min="11" max="11" width="18.109375" style="1" customWidth="1"/>
    <col min="12" max="16384" width="9.109375" style="1"/>
  </cols>
  <sheetData>
    <row r="1" spans="1:11" ht="39" customHeight="1" x14ac:dyDescent="0.3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x14ac:dyDescent="0.3">
      <c r="K3" s="3" t="s">
        <v>3</v>
      </c>
    </row>
    <row r="4" spans="1:11" ht="37.5" customHeight="1" x14ac:dyDescent="0.3">
      <c r="A4" s="18" t="s">
        <v>0</v>
      </c>
      <c r="B4" s="18" t="s">
        <v>1</v>
      </c>
      <c r="C4" s="18" t="s">
        <v>33</v>
      </c>
      <c r="D4" s="18" t="s">
        <v>34</v>
      </c>
      <c r="E4" s="15" t="s">
        <v>24</v>
      </c>
      <c r="F4" s="19" t="s">
        <v>36</v>
      </c>
      <c r="G4" s="20"/>
      <c r="H4" s="19" t="s">
        <v>37</v>
      </c>
      <c r="I4" s="20"/>
      <c r="J4" s="15" t="s">
        <v>24</v>
      </c>
      <c r="K4" s="15" t="s">
        <v>24</v>
      </c>
    </row>
    <row r="5" spans="1:11" x14ac:dyDescent="0.3">
      <c r="A5" s="18"/>
      <c r="B5" s="18"/>
      <c r="C5" s="18"/>
      <c r="D5" s="18"/>
      <c r="E5" s="14" t="s">
        <v>28</v>
      </c>
      <c r="F5" s="14" t="s">
        <v>25</v>
      </c>
      <c r="G5" s="14" t="s">
        <v>26</v>
      </c>
      <c r="H5" s="14" t="s">
        <v>25</v>
      </c>
      <c r="I5" s="14" t="s">
        <v>26</v>
      </c>
      <c r="J5" s="14" t="s">
        <v>29</v>
      </c>
      <c r="K5" s="14" t="s">
        <v>35</v>
      </c>
    </row>
    <row r="6" spans="1:11" ht="82.5" customHeight="1" x14ac:dyDescent="0.3">
      <c r="A6" s="4" t="s">
        <v>4</v>
      </c>
      <c r="B6" s="5" t="s">
        <v>38</v>
      </c>
      <c r="C6" s="6">
        <v>358.98</v>
      </c>
      <c r="D6" s="6">
        <v>827.26</v>
      </c>
      <c r="E6" s="7">
        <v>610</v>
      </c>
      <c r="F6" s="7">
        <f>E6-C6</f>
        <v>251.01999999999998</v>
      </c>
      <c r="G6" s="7">
        <f>E6/C6*100</f>
        <v>169.92590116441028</v>
      </c>
      <c r="H6" s="7">
        <f>E6-D6</f>
        <v>-217.26</v>
      </c>
      <c r="I6" s="7">
        <f>E6/D6*100</f>
        <v>73.737398157773853</v>
      </c>
      <c r="J6" s="7">
        <v>625</v>
      </c>
      <c r="K6" s="7">
        <v>640</v>
      </c>
    </row>
    <row r="7" spans="1:11" ht="65.25" customHeight="1" x14ac:dyDescent="0.3">
      <c r="A7" s="4" t="s">
        <v>5</v>
      </c>
      <c r="B7" s="5" t="s">
        <v>39</v>
      </c>
      <c r="C7" s="6">
        <v>761908.65</v>
      </c>
      <c r="D7" s="6">
        <v>927110.35</v>
      </c>
      <c r="E7" s="7">
        <v>1036260.31</v>
      </c>
      <c r="F7" s="7">
        <f t="shared" ref="F7:F35" si="0">E7-C7</f>
        <v>274351.66000000003</v>
      </c>
      <c r="G7" s="7">
        <f t="shared" ref="G7:G35" si="1">E7/C7*100</f>
        <v>136.00847161926828</v>
      </c>
      <c r="H7" s="7">
        <f t="shared" ref="H7:H35" si="2">E7-D7</f>
        <v>109149.96000000008</v>
      </c>
      <c r="I7" s="7">
        <f t="shared" ref="I7:I35" si="3">E7/D7*100</f>
        <v>111.77313574376558</v>
      </c>
      <c r="J7" s="7">
        <v>1036599.38</v>
      </c>
      <c r="K7" s="7">
        <v>1053126.02</v>
      </c>
    </row>
    <row r="8" spans="1:11" ht="62.4" x14ac:dyDescent="0.3">
      <c r="A8" s="4" t="s">
        <v>6</v>
      </c>
      <c r="B8" s="5" t="s">
        <v>40</v>
      </c>
      <c r="C8" s="6">
        <v>77610.880000000005</v>
      </c>
      <c r="D8" s="6">
        <v>97104.65</v>
      </c>
      <c r="E8" s="7">
        <v>155674.18</v>
      </c>
      <c r="F8" s="7">
        <f t="shared" si="0"/>
        <v>78063.299999999988</v>
      </c>
      <c r="G8" s="7">
        <f t="shared" si="1"/>
        <v>200.58293373300239</v>
      </c>
      <c r="H8" s="7">
        <f t="shared" si="2"/>
        <v>58569.53</v>
      </c>
      <c r="I8" s="7">
        <f t="shared" si="3"/>
        <v>160.31588600545905</v>
      </c>
      <c r="J8" s="7">
        <v>154073.41</v>
      </c>
      <c r="K8" s="7">
        <v>154102.31</v>
      </c>
    </row>
    <row r="9" spans="1:11" ht="68.400000000000006" customHeight="1" x14ac:dyDescent="0.3">
      <c r="A9" s="4" t="s">
        <v>7</v>
      </c>
      <c r="B9" s="5" t="s">
        <v>41</v>
      </c>
      <c r="C9" s="6">
        <v>4940.74</v>
      </c>
      <c r="D9" s="6">
        <v>5645.98</v>
      </c>
      <c r="E9" s="7">
        <v>6123.35</v>
      </c>
      <c r="F9" s="7">
        <f t="shared" si="0"/>
        <v>1182.6100000000006</v>
      </c>
      <c r="G9" s="7">
        <f t="shared" si="1"/>
        <v>123.93588814631006</v>
      </c>
      <c r="H9" s="7">
        <f t="shared" si="2"/>
        <v>477.3700000000008</v>
      </c>
      <c r="I9" s="7">
        <f t="shared" si="3"/>
        <v>108.45504234871539</v>
      </c>
      <c r="J9" s="7">
        <v>6123.35</v>
      </c>
      <c r="K9" s="7">
        <v>0</v>
      </c>
    </row>
    <row r="10" spans="1:11" ht="109.2" x14ac:dyDescent="0.3">
      <c r="A10" s="4" t="s">
        <v>8</v>
      </c>
      <c r="B10" s="5" t="s">
        <v>55</v>
      </c>
      <c r="C10" s="6">
        <v>53902.97</v>
      </c>
      <c r="D10" s="6">
        <v>30840.91</v>
      </c>
      <c r="E10" s="7">
        <v>3000</v>
      </c>
      <c r="F10" s="7">
        <f t="shared" si="0"/>
        <v>-50902.97</v>
      </c>
      <c r="G10" s="7">
        <f t="shared" si="1"/>
        <v>5.5655560352240325</v>
      </c>
      <c r="H10" s="7">
        <f t="shared" si="2"/>
        <v>-27840.91</v>
      </c>
      <c r="I10" s="7">
        <f t="shared" si="3"/>
        <v>9.7273394332398109</v>
      </c>
      <c r="J10" s="7">
        <v>3000</v>
      </c>
      <c r="K10" s="7">
        <v>3000</v>
      </c>
    </row>
    <row r="11" spans="1:11" ht="62.4" x14ac:dyDescent="0.3">
      <c r="A11" s="4" t="s">
        <v>9</v>
      </c>
      <c r="B11" s="5" t="s">
        <v>56</v>
      </c>
      <c r="C11" s="6">
        <v>3957.89</v>
      </c>
      <c r="D11" s="6">
        <v>6742.17</v>
      </c>
      <c r="E11" s="7">
        <v>4180.3</v>
      </c>
      <c r="F11" s="7">
        <f t="shared" si="0"/>
        <v>222.41000000000031</v>
      </c>
      <c r="G11" s="7">
        <f t="shared" si="1"/>
        <v>105.61940832110039</v>
      </c>
      <c r="H11" s="7">
        <f t="shared" si="2"/>
        <v>-2561.87</v>
      </c>
      <c r="I11" s="7">
        <f t="shared" si="3"/>
        <v>62.002293030285507</v>
      </c>
      <c r="J11" s="7">
        <v>4280.3</v>
      </c>
      <c r="K11" s="7">
        <v>4280.3</v>
      </c>
    </row>
    <row r="12" spans="1:11" ht="78" x14ac:dyDescent="0.3">
      <c r="A12" s="4" t="s">
        <v>10</v>
      </c>
      <c r="B12" s="5" t="s">
        <v>42</v>
      </c>
      <c r="C12" s="6">
        <v>103794.68</v>
      </c>
      <c r="D12" s="6">
        <v>65864.899999999994</v>
      </c>
      <c r="E12" s="7">
        <v>35890.230000000003</v>
      </c>
      <c r="F12" s="7">
        <f>E12-C12</f>
        <v>-67904.449999999983</v>
      </c>
      <c r="G12" s="7">
        <f t="shared" si="1"/>
        <v>34.578101690761038</v>
      </c>
      <c r="H12" s="7">
        <f t="shared" si="2"/>
        <v>-29974.669999999991</v>
      </c>
      <c r="I12" s="7">
        <f t="shared" si="3"/>
        <v>54.490677128485743</v>
      </c>
      <c r="J12" s="7">
        <v>33416</v>
      </c>
      <c r="K12" s="7">
        <v>0</v>
      </c>
    </row>
    <row r="13" spans="1:11" ht="62.4" x14ac:dyDescent="0.3">
      <c r="A13" s="4" t="s">
        <v>11</v>
      </c>
      <c r="B13" s="5" t="s">
        <v>43</v>
      </c>
      <c r="C13" s="6">
        <v>34387.49</v>
      </c>
      <c r="D13" s="6">
        <v>43162.25</v>
      </c>
      <c r="E13" s="7">
        <v>47937.25</v>
      </c>
      <c r="F13" s="7">
        <f t="shared" si="0"/>
        <v>13549.760000000002</v>
      </c>
      <c r="G13" s="7">
        <f t="shared" si="1"/>
        <v>139.40316667485763</v>
      </c>
      <c r="H13" s="7">
        <f t="shared" si="2"/>
        <v>4775</v>
      </c>
      <c r="I13" s="7">
        <f t="shared" si="3"/>
        <v>111.06290798093241</v>
      </c>
      <c r="J13" s="7">
        <v>48820.53</v>
      </c>
      <c r="K13" s="7">
        <v>41539.370000000003</v>
      </c>
    </row>
    <row r="14" spans="1:11" ht="62.4" x14ac:dyDescent="0.3">
      <c r="A14" s="4" t="s">
        <v>12</v>
      </c>
      <c r="B14" s="5" t="s">
        <v>57</v>
      </c>
      <c r="C14" s="6">
        <v>105</v>
      </c>
      <c r="D14" s="6">
        <v>105</v>
      </c>
      <c r="E14" s="7">
        <v>105</v>
      </c>
      <c r="F14" s="7">
        <f t="shared" si="0"/>
        <v>0</v>
      </c>
      <c r="G14" s="7">
        <f t="shared" si="1"/>
        <v>100</v>
      </c>
      <c r="H14" s="7">
        <f t="shared" si="2"/>
        <v>0</v>
      </c>
      <c r="I14" s="7">
        <f t="shared" si="3"/>
        <v>100</v>
      </c>
      <c r="J14" s="7">
        <v>105</v>
      </c>
      <c r="K14" s="7">
        <v>105</v>
      </c>
    </row>
    <row r="15" spans="1:11" ht="78" x14ac:dyDescent="0.3">
      <c r="A15" s="4" t="s">
        <v>13</v>
      </c>
      <c r="B15" s="5" t="s">
        <v>44</v>
      </c>
      <c r="C15" s="6">
        <v>237.85</v>
      </c>
      <c r="D15" s="6">
        <v>728.25</v>
      </c>
      <c r="E15" s="7">
        <v>227.8</v>
      </c>
      <c r="F15" s="7">
        <f t="shared" si="0"/>
        <v>-10.049999999999983</v>
      </c>
      <c r="G15" s="7">
        <f t="shared" si="1"/>
        <v>95.774647887323951</v>
      </c>
      <c r="H15" s="7">
        <f t="shared" si="2"/>
        <v>-500.45</v>
      </c>
      <c r="I15" s="7">
        <f t="shared" si="3"/>
        <v>31.280466872639888</v>
      </c>
      <c r="J15" s="7">
        <v>214.2</v>
      </c>
      <c r="K15" s="7">
        <v>7.5</v>
      </c>
    </row>
    <row r="16" spans="1:11" ht="93.6" x14ac:dyDescent="0.3">
      <c r="A16" s="4" t="s">
        <v>14</v>
      </c>
      <c r="B16" s="5" t="s">
        <v>45</v>
      </c>
      <c r="C16" s="6">
        <v>155.86000000000001</v>
      </c>
      <c r="D16" s="6">
        <v>415</v>
      </c>
      <c r="E16" s="7">
        <v>450</v>
      </c>
      <c r="F16" s="7">
        <f t="shared" si="0"/>
        <v>294.14</v>
      </c>
      <c r="G16" s="7">
        <f t="shared" si="1"/>
        <v>288.72064673424865</v>
      </c>
      <c r="H16" s="7">
        <f t="shared" si="2"/>
        <v>35</v>
      </c>
      <c r="I16" s="7">
        <f t="shared" si="3"/>
        <v>108.43373493975903</v>
      </c>
      <c r="J16" s="7">
        <v>485</v>
      </c>
      <c r="K16" s="7">
        <v>0</v>
      </c>
    </row>
    <row r="17" spans="1:11" ht="78" x14ac:dyDescent="0.3">
      <c r="A17" s="4" t="s">
        <v>15</v>
      </c>
      <c r="B17" s="5" t="s">
        <v>61</v>
      </c>
      <c r="C17" s="6">
        <v>771.29</v>
      </c>
      <c r="D17" s="6">
        <v>771.59</v>
      </c>
      <c r="E17" s="7">
        <v>681.1</v>
      </c>
      <c r="F17" s="7">
        <f t="shared" si="0"/>
        <v>-90.189999999999941</v>
      </c>
      <c r="G17" s="7">
        <f t="shared" si="1"/>
        <v>88.306603223171578</v>
      </c>
      <c r="H17" s="7">
        <f t="shared" si="2"/>
        <v>-90.490000000000009</v>
      </c>
      <c r="I17" s="7">
        <f t="shared" si="3"/>
        <v>88.272268951126904</v>
      </c>
      <c r="J17" s="7">
        <v>0</v>
      </c>
      <c r="K17" s="7">
        <v>0</v>
      </c>
    </row>
    <row r="18" spans="1:11" ht="78" x14ac:dyDescent="0.3">
      <c r="A18" s="4" t="s">
        <v>16</v>
      </c>
      <c r="B18" s="5" t="s">
        <v>58</v>
      </c>
      <c r="C18" s="6">
        <v>1191.31</v>
      </c>
      <c r="D18" s="6">
        <v>6448.64</v>
      </c>
      <c r="E18" s="7">
        <v>132883.93</v>
      </c>
      <c r="F18" s="7">
        <f t="shared" si="0"/>
        <v>131692.62</v>
      </c>
      <c r="G18" s="7">
        <f t="shared" si="1"/>
        <v>11154.437551938623</v>
      </c>
      <c r="H18" s="7">
        <f t="shared" si="2"/>
        <v>126435.29</v>
      </c>
      <c r="I18" s="7">
        <f t="shared" si="3"/>
        <v>2060.6504627332274</v>
      </c>
      <c r="J18" s="7">
        <v>76889.509999999995</v>
      </c>
      <c r="K18" s="7">
        <v>572.5</v>
      </c>
    </row>
    <row r="19" spans="1:11" ht="62.4" x14ac:dyDescent="0.3">
      <c r="A19" s="4" t="s">
        <v>17</v>
      </c>
      <c r="B19" s="5" t="s">
        <v>62</v>
      </c>
      <c r="C19" s="6">
        <v>30.12</v>
      </c>
      <c r="D19" s="6">
        <v>90</v>
      </c>
      <c r="E19" s="7">
        <v>170</v>
      </c>
      <c r="F19" s="7">
        <f t="shared" si="0"/>
        <v>139.88</v>
      </c>
      <c r="G19" s="7">
        <f t="shared" si="1"/>
        <v>564.4090305444887</v>
      </c>
      <c r="H19" s="7">
        <f t="shared" si="2"/>
        <v>80</v>
      </c>
      <c r="I19" s="7" t="s">
        <v>27</v>
      </c>
      <c r="J19" s="7">
        <v>105</v>
      </c>
      <c r="K19" s="7">
        <v>45</v>
      </c>
    </row>
    <row r="20" spans="1:11" ht="78" x14ac:dyDescent="0.3">
      <c r="A20" s="4" t="s">
        <v>18</v>
      </c>
      <c r="B20" s="5" t="s">
        <v>46</v>
      </c>
      <c r="C20" s="6">
        <v>431.95</v>
      </c>
      <c r="D20" s="6">
        <v>521</v>
      </c>
      <c r="E20" s="7">
        <v>552</v>
      </c>
      <c r="F20" s="7">
        <f t="shared" si="0"/>
        <v>120.05000000000001</v>
      </c>
      <c r="G20" s="7">
        <f t="shared" si="1"/>
        <v>127.79256858432689</v>
      </c>
      <c r="H20" s="7">
        <f t="shared" si="2"/>
        <v>31</v>
      </c>
      <c r="I20" s="7">
        <f t="shared" si="3"/>
        <v>105.95009596928983</v>
      </c>
      <c r="J20" s="7">
        <v>571</v>
      </c>
      <c r="K20" s="7">
        <v>0</v>
      </c>
    </row>
    <row r="21" spans="1:11" ht="78" x14ac:dyDescent="0.3">
      <c r="A21" s="4" t="s">
        <v>19</v>
      </c>
      <c r="B21" s="5" t="s">
        <v>30</v>
      </c>
      <c r="C21" s="6">
        <v>330</v>
      </c>
      <c r="D21" s="6">
        <v>410</v>
      </c>
      <c r="E21" s="7">
        <v>481.5</v>
      </c>
      <c r="F21" s="7">
        <f t="shared" si="0"/>
        <v>151.5</v>
      </c>
      <c r="G21" s="7">
        <f t="shared" si="1"/>
        <v>145.90909090909091</v>
      </c>
      <c r="H21" s="7">
        <f t="shared" si="2"/>
        <v>71.5</v>
      </c>
      <c r="I21" s="7">
        <f t="shared" si="3"/>
        <v>117.4390243902439</v>
      </c>
      <c r="J21" s="7">
        <v>486.5</v>
      </c>
      <c r="K21" s="7">
        <v>486.5</v>
      </c>
    </row>
    <row r="22" spans="1:11" ht="129" customHeight="1" x14ac:dyDescent="0.3">
      <c r="A22" s="4" t="s">
        <v>20</v>
      </c>
      <c r="B22" s="5" t="s">
        <v>63</v>
      </c>
      <c r="C22" s="6">
        <v>14403.07</v>
      </c>
      <c r="D22" s="6">
        <v>52790.09</v>
      </c>
      <c r="E22" s="7">
        <v>29047.360000000001</v>
      </c>
      <c r="F22" s="7">
        <f t="shared" si="0"/>
        <v>14644.29</v>
      </c>
      <c r="G22" s="7">
        <f t="shared" si="1"/>
        <v>201.6747818347061</v>
      </c>
      <c r="H22" s="7">
        <f t="shared" si="2"/>
        <v>-23742.729999999996</v>
      </c>
      <c r="I22" s="7">
        <f t="shared" si="3"/>
        <v>55.024266865239291</v>
      </c>
      <c r="J22" s="7">
        <v>12662.84</v>
      </c>
      <c r="K22" s="7">
        <v>10602.61</v>
      </c>
    </row>
    <row r="23" spans="1:11" ht="78" x14ac:dyDescent="0.3">
      <c r="A23" s="4" t="s">
        <v>21</v>
      </c>
      <c r="B23" s="5" t="s">
        <v>59</v>
      </c>
      <c r="C23" s="6">
        <v>5506.15</v>
      </c>
      <c r="D23" s="6">
        <v>5181.8100000000004</v>
      </c>
      <c r="E23" s="7">
        <v>7539.78</v>
      </c>
      <c r="F23" s="7">
        <f t="shared" si="0"/>
        <v>2033.63</v>
      </c>
      <c r="G23" s="7">
        <f t="shared" si="1"/>
        <v>136.93379221416052</v>
      </c>
      <c r="H23" s="7">
        <f t="shared" si="2"/>
        <v>2357.9699999999993</v>
      </c>
      <c r="I23" s="7">
        <f t="shared" si="3"/>
        <v>145.50475606014112</v>
      </c>
      <c r="J23" s="7">
        <v>6139.34</v>
      </c>
      <c r="K23" s="7">
        <v>5789</v>
      </c>
    </row>
    <row r="24" spans="1:11" ht="78" x14ac:dyDescent="0.3">
      <c r="A24" s="4">
        <v>2000000000</v>
      </c>
      <c r="B24" s="5" t="s">
        <v>47</v>
      </c>
      <c r="C24" s="6">
        <v>152.94999999999999</v>
      </c>
      <c r="D24" s="6">
        <v>162.54</v>
      </c>
      <c r="E24" s="7">
        <v>1277.0999999999999</v>
      </c>
      <c r="F24" s="7">
        <f t="shared" si="0"/>
        <v>1124.1499999999999</v>
      </c>
      <c r="G24" s="7">
        <f t="shared" si="1"/>
        <v>834.97875122589085</v>
      </c>
      <c r="H24" s="7">
        <f t="shared" si="2"/>
        <v>1114.56</v>
      </c>
      <c r="I24" s="7">
        <f t="shared" si="3"/>
        <v>785.71428571428567</v>
      </c>
      <c r="J24" s="7">
        <v>1328.18</v>
      </c>
      <c r="K24" s="7">
        <v>0</v>
      </c>
    </row>
    <row r="25" spans="1:11" ht="116.25" customHeight="1" x14ac:dyDescent="0.3">
      <c r="A25" s="4">
        <v>2100000000</v>
      </c>
      <c r="B25" s="5" t="s">
        <v>60</v>
      </c>
      <c r="C25" s="6">
        <v>238272.76</v>
      </c>
      <c r="D25" s="6">
        <v>2.21</v>
      </c>
      <c r="E25" s="7">
        <v>0</v>
      </c>
      <c r="F25" s="7"/>
      <c r="G25" s="7"/>
      <c r="H25" s="7"/>
      <c r="I25" s="7"/>
      <c r="J25" s="7"/>
      <c r="K25" s="7"/>
    </row>
    <row r="26" spans="1:11" ht="78" x14ac:dyDescent="0.3">
      <c r="A26" s="4">
        <v>2300000000</v>
      </c>
      <c r="B26" s="5" t="s">
        <v>48</v>
      </c>
      <c r="C26" s="6">
        <v>2830</v>
      </c>
      <c r="D26" s="6">
        <v>0</v>
      </c>
      <c r="E26" s="7">
        <v>0</v>
      </c>
      <c r="F26" s="7">
        <f t="shared" si="0"/>
        <v>-2830</v>
      </c>
      <c r="G26" s="7">
        <f t="shared" si="1"/>
        <v>0</v>
      </c>
      <c r="H26" s="7">
        <f t="shared" si="2"/>
        <v>0</v>
      </c>
      <c r="I26" s="7"/>
      <c r="J26" s="7">
        <v>0</v>
      </c>
      <c r="K26" s="7">
        <v>0</v>
      </c>
    </row>
    <row r="27" spans="1:11" ht="140.4" x14ac:dyDescent="0.3">
      <c r="A27" s="4">
        <v>2500000000</v>
      </c>
      <c r="B27" s="5" t="s">
        <v>31</v>
      </c>
      <c r="C27" s="6">
        <v>34925.94</v>
      </c>
      <c r="D27" s="6">
        <v>9864.4699999999993</v>
      </c>
      <c r="E27" s="7">
        <v>1650</v>
      </c>
      <c r="F27" s="7">
        <f t="shared" si="0"/>
        <v>-33275.94</v>
      </c>
      <c r="G27" s="7">
        <f t="shared" si="1"/>
        <v>4.7242822956232526</v>
      </c>
      <c r="H27" s="7">
        <f t="shared" si="2"/>
        <v>-8214.4699999999993</v>
      </c>
      <c r="I27" s="7">
        <f t="shared" si="3"/>
        <v>16.72669692340288</v>
      </c>
      <c r="J27" s="7">
        <v>1650</v>
      </c>
      <c r="K27" s="7">
        <v>2123.5</v>
      </c>
    </row>
    <row r="28" spans="1:11" ht="78" x14ac:dyDescent="0.3">
      <c r="A28" s="4">
        <v>2600000000</v>
      </c>
      <c r="B28" s="5" t="s">
        <v>53</v>
      </c>
      <c r="C28" s="6">
        <v>0</v>
      </c>
      <c r="D28" s="6">
        <v>0</v>
      </c>
      <c r="E28" s="7">
        <v>955.09</v>
      </c>
      <c r="F28" s="7">
        <f t="shared" si="0"/>
        <v>955.09</v>
      </c>
      <c r="G28" s="7" t="e">
        <f t="shared" si="1"/>
        <v>#DIV/0!</v>
      </c>
      <c r="H28" s="7">
        <f t="shared" si="2"/>
        <v>955.09</v>
      </c>
      <c r="I28" s="7"/>
      <c r="J28" s="7">
        <v>0</v>
      </c>
      <c r="K28" s="7">
        <v>0</v>
      </c>
    </row>
    <row r="29" spans="1:11" ht="109.2" x14ac:dyDescent="0.3">
      <c r="A29" s="4">
        <v>2700000000</v>
      </c>
      <c r="B29" s="5" t="s">
        <v>49</v>
      </c>
      <c r="C29" s="6">
        <v>992.24</v>
      </c>
      <c r="D29" s="6">
        <v>0</v>
      </c>
      <c r="E29" s="7"/>
      <c r="F29" s="7"/>
      <c r="G29" s="7"/>
      <c r="H29" s="7"/>
      <c r="I29" s="7"/>
      <c r="J29" s="7"/>
      <c r="K29" s="7"/>
    </row>
    <row r="30" spans="1:11" ht="156" x14ac:dyDescent="0.3">
      <c r="A30" s="4">
        <v>2800000000</v>
      </c>
      <c r="B30" s="5" t="s">
        <v>50</v>
      </c>
      <c r="C30" s="6">
        <v>60</v>
      </c>
      <c r="D30" s="6">
        <v>110</v>
      </c>
      <c r="E30" s="7">
        <v>83</v>
      </c>
      <c r="F30" s="7">
        <f t="shared" si="0"/>
        <v>23</v>
      </c>
      <c r="G30" s="7" t="s">
        <v>27</v>
      </c>
      <c r="H30" s="7">
        <f t="shared" si="2"/>
        <v>-27</v>
      </c>
      <c r="I30" s="7">
        <f t="shared" si="3"/>
        <v>75.454545454545453</v>
      </c>
      <c r="J30" s="7">
        <v>126</v>
      </c>
      <c r="K30" s="7">
        <v>0</v>
      </c>
    </row>
    <row r="31" spans="1:11" ht="78" x14ac:dyDescent="0.3">
      <c r="A31" s="4">
        <v>2900000000</v>
      </c>
      <c r="B31" s="5" t="s">
        <v>51</v>
      </c>
      <c r="C31" s="6">
        <v>53</v>
      </c>
      <c r="D31" s="6">
        <v>53</v>
      </c>
      <c r="E31" s="7">
        <v>53</v>
      </c>
      <c r="F31" s="7">
        <f t="shared" ref="F31" si="4">E31-C31</f>
        <v>0</v>
      </c>
      <c r="G31" s="7" t="s">
        <v>27</v>
      </c>
      <c r="H31" s="7">
        <f t="shared" ref="H31" si="5">E31-D31</f>
        <v>0</v>
      </c>
      <c r="I31" s="7" t="s">
        <v>27</v>
      </c>
      <c r="J31" s="7">
        <v>0</v>
      </c>
      <c r="K31" s="7">
        <v>0</v>
      </c>
    </row>
    <row r="32" spans="1:11" ht="156" x14ac:dyDescent="0.3">
      <c r="A32" s="4">
        <v>3000000000</v>
      </c>
      <c r="B32" s="5" t="s">
        <v>52</v>
      </c>
      <c r="C32" s="6">
        <v>0</v>
      </c>
      <c r="D32" s="6">
        <v>23233.72</v>
      </c>
      <c r="E32" s="7">
        <v>54597.51</v>
      </c>
      <c r="F32" s="7">
        <f>E32-C32</f>
        <v>54597.51</v>
      </c>
      <c r="G32" s="7" t="s">
        <v>27</v>
      </c>
      <c r="H32" s="7">
        <f t="shared" ref="H32:H33" si="6">E32-D32</f>
        <v>31363.79</v>
      </c>
      <c r="I32" s="7" t="s">
        <v>27</v>
      </c>
      <c r="J32" s="7">
        <v>28839.47</v>
      </c>
      <c r="K32" s="7">
        <v>28839.47</v>
      </c>
    </row>
    <row r="33" spans="1:11" ht="78" x14ac:dyDescent="0.3">
      <c r="A33" s="4">
        <v>3100000000</v>
      </c>
      <c r="B33" s="5" t="s">
        <v>54</v>
      </c>
      <c r="C33" s="6">
        <v>0</v>
      </c>
      <c r="D33" s="6">
        <v>0</v>
      </c>
      <c r="E33" s="7">
        <v>23670.79</v>
      </c>
      <c r="F33" s="7">
        <f>E33-C33</f>
        <v>23670.79</v>
      </c>
      <c r="G33" s="7"/>
      <c r="H33" s="7">
        <f t="shared" si="6"/>
        <v>23670.79</v>
      </c>
      <c r="I33" s="7"/>
      <c r="J33" s="7">
        <v>22660.69</v>
      </c>
      <c r="K33" s="7">
        <v>22660.69</v>
      </c>
    </row>
    <row r="34" spans="1:11" ht="46.8" x14ac:dyDescent="0.3">
      <c r="A34" s="4" t="s">
        <v>22</v>
      </c>
      <c r="B34" s="5" t="s">
        <v>23</v>
      </c>
      <c r="C34" s="6">
        <v>158036.78</v>
      </c>
      <c r="D34" s="8">
        <v>186152.43</v>
      </c>
      <c r="E34" s="7">
        <v>177473.2</v>
      </c>
      <c r="F34" s="7">
        <f t="shared" si="0"/>
        <v>19436.420000000013</v>
      </c>
      <c r="G34" s="7">
        <f t="shared" si="1"/>
        <v>112.29866870231095</v>
      </c>
      <c r="H34" s="7">
        <f t="shared" si="2"/>
        <v>-8679.2299999999814</v>
      </c>
      <c r="I34" s="7">
        <f t="shared" si="3"/>
        <v>95.33756824984772</v>
      </c>
      <c r="J34" s="7">
        <v>175945.1</v>
      </c>
      <c r="K34" s="7">
        <v>180183.51</v>
      </c>
    </row>
    <row r="35" spans="1:11" s="12" customFormat="1" x14ac:dyDescent="0.3">
      <c r="A35" s="9"/>
      <c r="B35" s="10" t="s">
        <v>2</v>
      </c>
      <c r="C35" s="11">
        <f>SUM(C6:C34)</f>
        <v>1499348.5499999998</v>
      </c>
      <c r="D35" s="11">
        <f t="shared" ref="D35:K35" si="7">SUM(D6:D34)</f>
        <v>1464338.2199999997</v>
      </c>
      <c r="E35" s="11">
        <f t="shared" si="7"/>
        <v>1721573.7800000005</v>
      </c>
      <c r="F35" s="7">
        <f t="shared" si="0"/>
        <v>222225.23000000068</v>
      </c>
      <c r="G35" s="7">
        <f t="shared" si="1"/>
        <v>114.82145229006295</v>
      </c>
      <c r="H35" s="7">
        <f t="shared" si="2"/>
        <v>257235.56000000075</v>
      </c>
      <c r="I35" s="7">
        <f t="shared" si="3"/>
        <v>117.56667663840672</v>
      </c>
      <c r="J35" s="11">
        <f t="shared" si="7"/>
        <v>1615145.8000000003</v>
      </c>
      <c r="K35" s="11">
        <f t="shared" si="7"/>
        <v>1508103.2800000003</v>
      </c>
    </row>
    <row r="37" spans="1:11" x14ac:dyDescent="0.3">
      <c r="A37" s="2"/>
      <c r="B37" s="2"/>
      <c r="C37" s="2"/>
      <c r="D37" s="2"/>
      <c r="E37" s="2"/>
      <c r="F37" s="13"/>
      <c r="G37" s="13"/>
      <c r="H37" s="13"/>
      <c r="I37" s="13"/>
      <c r="J37" s="2"/>
      <c r="K37" s="2"/>
    </row>
    <row r="38" spans="1:11" ht="32.25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ht="21" customHeight="1" x14ac:dyDescent="0.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</sheetData>
  <mergeCells count="9">
    <mergeCell ref="A1:K1"/>
    <mergeCell ref="A39:K39"/>
    <mergeCell ref="A38:K38"/>
    <mergeCell ref="D4:D5"/>
    <mergeCell ref="C4:C5"/>
    <mergeCell ref="B4:B5"/>
    <mergeCell ref="A4:A5"/>
    <mergeCell ref="F4:G4"/>
    <mergeCell ref="H4:I4"/>
  </mergeCells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2023-11-23T06:25:37Z</dcterms:modified>
</cp:coreProperties>
</file>