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 windowWidth="15480" windowHeight="11640"/>
  </bookViews>
  <sheets>
    <sheet name="2012 (Парт.район к Постан)" sheetId="4" r:id="rId1"/>
  </sheets>
  <definedNames>
    <definedName name="OCRUncertain031" localSheetId="0">'2012 (Парт.район к Постан)'!#REF!</definedName>
    <definedName name="_xlnm.Print_Titles" localSheetId="0">'2012 (Парт.район к Постан)'!$8:$10</definedName>
  </definedNames>
  <calcPr calcId="124519"/>
</workbook>
</file>

<file path=xl/calcChain.xml><?xml version="1.0" encoding="utf-8"?>
<calcChain xmlns="http://schemas.openxmlformats.org/spreadsheetml/2006/main">
  <c r="P22" i="4"/>
  <c r="P34"/>
  <c r="P33"/>
  <c r="P31"/>
  <c r="F23"/>
  <c r="F35" s="1"/>
  <c r="G23"/>
  <c r="G35" s="1"/>
  <c r="H23"/>
  <c r="H35" s="1"/>
  <c r="I23"/>
  <c r="I35" s="1"/>
  <c r="J23"/>
  <c r="J35" s="1"/>
  <c r="K23"/>
  <c r="K35" s="1"/>
  <c r="L23"/>
  <c r="L35" s="1"/>
  <c r="M23"/>
  <c r="M35" s="1"/>
  <c r="N23"/>
  <c r="N35" s="1"/>
  <c r="O23"/>
  <c r="O35" s="1"/>
  <c r="D23"/>
  <c r="D35" s="1"/>
  <c r="E23"/>
  <c r="E35" s="1"/>
  <c r="P21"/>
  <c r="P20"/>
  <c r="P30"/>
  <c r="P29"/>
  <c r="P28"/>
  <c r="P27"/>
  <c r="P26"/>
  <c r="P25"/>
  <c r="P19"/>
  <c r="P18"/>
  <c r="P17"/>
  <c r="P16"/>
  <c r="P15"/>
  <c r="P14"/>
  <c r="P13"/>
  <c r="P12"/>
  <c r="P11"/>
  <c r="P23" l="1"/>
  <c r="P35"/>
</calcChain>
</file>

<file path=xl/sharedStrings.xml><?xml version="1.0" encoding="utf-8"?>
<sst xmlns="http://schemas.openxmlformats.org/spreadsheetml/2006/main" count="114" uniqueCount="104">
  <si>
    <t>Проведены мероприятия в рамках плана программы: 1) Зарядка огнетушителей в 10-ти образовательных учреждениях, техобслуживание огнетушителей в 6-ти образовательных учреждениях и МБДОУ "Березка"; 2) обработка сгораемых конструкций чердачных помещений в 13 образовательных учреждениях и в вечерней школе; огнезащитная обработка спортзала СОШ Вл-Александровское; 3) проведена реконструкция щитовой (233,5т.р.) и ремонт внутренних сетей электроосвещения (270,0 тыс.руб.) МКОУ СОШ Вл-Александровское; проведено испытание электрооборудования МБДОУ «Росинка» (17,1тыс.руб.); 4) Установлена противопожарная дверь МКОУ СОШ с.Фроловка; 5) Прошли обучение по пожарной безопасности работники 14 общеобразовательных учреждений, 6 образовательных учреждений.     В рамках программы не проведены следующие мероприятия: районные конкурсы, районные соревнования, оформление кабинетов и уголков по пожарной безопасности.    Неполное использование финансирования объясняется несвоевременным выставлением документов поставщиками для оплаты за выполненные работы, услуги.</t>
  </si>
  <si>
    <t xml:space="preserve">В июне - августе 2012 года в лагерях с дневным пребыванием отдохнули 1088 детей.
В период весенних, зимних каникул функционировали лагеря с дневным пребыванием детей, в которых оздоровлено 1450 школьников.
</t>
  </si>
  <si>
    <t xml:space="preserve">Проведен капитальный ремонт МДОУ «Солнышко» с.Фроловка (ремонт двух групп второго этажа), капитальный ремонт МБДОУ «Детский сад «Сказка» с.Сергеевка; подготовлена проектно-сметная документация на кап.ремонт МБДОУ «Детский сад «Колосок» с.Екатериновка; приобретен линолеум для детских садов; проведены дополнительные работы по устройству оконных сливов в 8-ми детских садах; проведены замеры сопротивления в 4-х детских садах; приобретены мебель и оборудование в МБДОУ «Детский сад «Солнышко» с.Фроловка; проведен ремонт внутренней системы отопления в МБДОУ «Детский сад «Тополек» в с.Вл-Александровское; произведен кап.ремонт внутренней системы канализации в МБДОУ «Детский сад «Светлячок»; произведена замена деревянных конструкций оконных проемов на пластиковые окна в 8-ми детских садах; проведен ремонт полов в МБДОУ ЦРР "Тополек"; проведен ремонт зданий МБДОУ ЦРР «Светлячок» с.Вл-Александровское и МБДОУ «Детский сад «Росинка» с.Новицкое.  
</t>
  </si>
  <si>
    <t>Выполнение  по всем  источникам по лимитам в бюджете, %</t>
  </si>
  <si>
    <t>МБ  -местный бюджет,  ФБ   - федеральный бюджет,  КБ-  краевой бюджет, ВБ - внебюджетные источники</t>
  </si>
  <si>
    <t>№</t>
  </si>
  <si>
    <t>софинансирование</t>
  </si>
  <si>
    <t>МБ</t>
  </si>
  <si>
    <t>ФБ</t>
  </si>
  <si>
    <t>КБ</t>
  </si>
  <si>
    <t>ВБ</t>
  </si>
  <si>
    <t>Фактически профинансировано</t>
  </si>
  <si>
    <t>тыс. рублей</t>
  </si>
  <si>
    <t>Лимиты, утвержденные соответствующим решением о бюджете</t>
  </si>
  <si>
    <t>Предусмотрено программой с учетом внесенных изменений</t>
  </si>
  <si>
    <t xml:space="preserve">Реквизиты правового акта, которым утверждена программа </t>
  </si>
  <si>
    <t>Наименование программы/мероприятия программы</t>
  </si>
  <si>
    <t>2.</t>
  </si>
  <si>
    <t>3.</t>
  </si>
  <si>
    <t>4.</t>
  </si>
  <si>
    <t>5.</t>
  </si>
  <si>
    <t>6.</t>
  </si>
  <si>
    <t>7.</t>
  </si>
  <si>
    <t>8.</t>
  </si>
  <si>
    <t>9.</t>
  </si>
  <si>
    <t>1</t>
  </si>
  <si>
    <t xml:space="preserve"> в том числе:</t>
  </si>
  <si>
    <t>10</t>
  </si>
  <si>
    <t>ИТОГО</t>
  </si>
  <si>
    <t>Н.С.Цицилина</t>
  </si>
  <si>
    <t>Приложение № 1</t>
  </si>
  <si>
    <t xml:space="preserve">к постановлению администрации </t>
  </si>
  <si>
    <t>Партизанского муниципального района</t>
  </si>
  <si>
    <t>Муниципальная целевая программа "Патриотическое воспитание граждан Партизанского муниципального района на 2011-2015 годы"</t>
  </si>
  <si>
    <t>Долгосрочная  муниципальная целевая программа «Снижение производственного травматизма, профессиональных заболеваний и улучшение условий труда в муниципальных учреждениях Партизанского муниципального района на 2010-2012 годы»</t>
  </si>
  <si>
    <t>Программа "Энергосбережение и повышение энергетической эффективности бюджетными учреждениями Партизанского муниципального района на 2010-2012 годы"</t>
  </si>
  <si>
    <t>Муниципальное казенное учреждение  "Административно-хозяйственное управление" Партизанского муниципального района</t>
  </si>
  <si>
    <t>Произведена замена 20 ламп накаливания на энергосберегающие. Не выполнены мероприятия по плану программы: "защита труб холодного водоснабжения от конденсата изоляцией".</t>
  </si>
  <si>
    <t>Муниципальное казенное учреждение "Управление  образования" Партизанского муниципального района</t>
  </si>
  <si>
    <t>Муниципальное казенное учреждение "Управление  культуры" Партизанского муниципального района</t>
  </si>
  <si>
    <t>Приобретено 102 энергосберегающих лампы на сумму 11 тыс.руб. или 55% от плана.</t>
  </si>
  <si>
    <t xml:space="preserve">Начальник управления экономики </t>
  </si>
  <si>
    <t xml:space="preserve">Постановление администрации Партизанского муниципального района от 23.05.2011                    № 191  </t>
  </si>
  <si>
    <t>Установлены запорная  арматура, второй расходомер тепловых счетчиков  в 10-ти  общеобразовательных учреждениях и 9-ти  дошкольных учреждениях; проведено проектирование узла учета тепловой энергии в 2-х школах и одном дошкольном учреждении.</t>
  </si>
  <si>
    <t>Муниципальная целевая программа "Обеспечение жильем жителей сельской местности Партизанского муниципального района в 2011-2013г.г."</t>
  </si>
  <si>
    <t xml:space="preserve">Выполненные   мероприятия  программы </t>
  </si>
  <si>
    <t>Сводные итоги реализации муниципальных целевых программ в Партизанском муниципальном районе за 2012 год</t>
  </si>
  <si>
    <t xml:space="preserve">Муниципальная долгосрочная целевая программа «Завершение строительства центра детского творчества в селе Владимиро-Александровское Партизанского муниципального района Приморского края» на 2012-2013 годы </t>
  </si>
  <si>
    <t xml:space="preserve">Постановление администрации Партизанского муниципального района от 06.10.2011                                              № 506 </t>
  </si>
  <si>
    <t>Муниципальная долгосрочная целевая  программа "Развитие малого и среднего предпринимательства в Партизанском муниципальном районе" на 2012-2014 годы</t>
  </si>
  <si>
    <t>Решение Думы Партизанского муниципального района Приморского края от 31.07.2008 № 43 (в ред. решения Думы Партизанского муниципального района от 08.06.2012 № 306)</t>
  </si>
  <si>
    <t xml:space="preserve">Муниципальная долгосрочная целевая программа «Организация отдыха, оздоровления и занятости детей и подростков в каникулярное время на 2012-2015 годы                   в Партизанском муниципальном районе» </t>
  </si>
  <si>
    <t>Муниципальная долгосрочная целевая программа «Развитие системы общего и дополнительного образования Партизанского муниципального района» на 2012-2015 годы</t>
  </si>
  <si>
    <t>Постановление администрации Партизанского муниципального района от 29.06.2012 № 650 (в ред. постановления администрации Партизанского муниципального района от 26.10.2012 № 1136)</t>
  </si>
  <si>
    <t xml:space="preserve">Муниципальная долгосрочная целевая Программа «Строительство общеобразовательной школы на 220 учащихся с блоком 4-х дошкольных групп в пос.Волчанец Партизанского района Приморского края» на 2012-2014 годы </t>
  </si>
  <si>
    <t>Постановление администрации Партизанского муниципального района от 16.11.2011 № 633 (в ред. постановления администрации Партизанского муниципального района от 15.06.2012 № 583)</t>
  </si>
  <si>
    <t>Муниципальная долгосрочная целевая программа «Укрепление общественной безопасности на межселенной территории, в муниципальных учреждениях Партизанского муниципального района» на 2012-2015 годы</t>
  </si>
  <si>
    <t>Муниципальная долгосрочная целевая Программа «Строительство полигона твёрдых бытовых отходов, расположенного в 1200 метрах на юго-запад от дома № 1 по переулку Владимиро-Александровский в с.Владимиро-Александровское Партизанского района Приморского края» на 2012-2015 годы</t>
  </si>
  <si>
    <t>Постановление администрации Партизанского муниципального района от 16.02.2012 № 151 (в ред. постановления администрации Партизанского муниципального района от 27.12.2012 № 1369)</t>
  </si>
  <si>
    <t>Муниципальная целевая программа "Проведение мероприятий по ремонту объектов жилищно-коммунального назначения, социально-культурного назначения, дорог местного значения, проектным работам, приобретение техники в Партизанском муниципальном районе на 2012 год"</t>
  </si>
  <si>
    <t xml:space="preserve">Муниципальная целевая программа «Софинансирование разработки генеральных планов и правил землепользования             и застройки сельских поселений Партизанского муниципального района в 2012 году» </t>
  </si>
  <si>
    <t>Постановление администрации Партизанского муниципального района от 18.07.2012 № 749 (в ред. постановления от 10.08.2012 № 840)</t>
  </si>
  <si>
    <t xml:space="preserve">Муниципальная целевая программа «Развитие физической культуры и спорта в Партизанском муниципальном районе на 2012 год» </t>
  </si>
  <si>
    <t>Постановление администрации Партизанского муниципального района от 16.11.2012 № 1206</t>
  </si>
  <si>
    <t>Целевая программа "Развитие муниципальной службы в администрации Партизанского муниципального района на 2010-2012 годы"</t>
  </si>
  <si>
    <t>Постановление администрации Партизанского муниципального района от 09.12.2009                                              № 523 (в ред. постановлений от 21.11.2011 № 653, от 12.12.2012 № 1314)</t>
  </si>
  <si>
    <t>Муниципальная долгосрочная целевая программа "Противодействие коррупции в Партизанском муниципальном районе на 2012-2016 годы"</t>
  </si>
  <si>
    <t xml:space="preserve">Постановление администрации Партизанского муниципального района от 28.04.2012 № 435 (в ред. постановления от 20.09.2012 № 998) </t>
  </si>
  <si>
    <t>Муниципальная долгосрочная целевая программа "Развитие внутреннего и въездного туризма на территории Партизанского   муниципального района" на 2012-2017 годы</t>
  </si>
  <si>
    <t>Постановление администрации Партизанского муниципального района от 27.08.2012                   № 895</t>
  </si>
  <si>
    <t>11</t>
  </si>
  <si>
    <t>12</t>
  </si>
  <si>
    <t>13</t>
  </si>
  <si>
    <t>Муниципальная долгосрочная целевая программа "Развитие библиотечного дела в библиотеках муниципального учреждения культуры и библиотечного обслуживания Партизанского муниципального района на 2010-2012 годы"</t>
  </si>
  <si>
    <t>Решение Думы Партизанского муниципального района от 30.04.2010                № 161-МПА  (в ред. решениия от 08.06.2012 № 307)</t>
  </si>
  <si>
    <t>Муниципальная долгосрочная целевая программа «Пожарная безопасность муниципальных образовательных учреждений Партизанского муниципального района на 2009 -2013 годы»</t>
  </si>
  <si>
    <t>Решение  Думы  Партизанского муниципального района от 29.05.2009 № 91 (в ред. решения Думы Партизанского муниципального района от 13.07.2012 № 322)</t>
  </si>
  <si>
    <t xml:space="preserve">Муниципальная долгосрочная целевая программа «Развитие дошкольного образования Партизанского муниципального района на 2008-2012 годы»                                                                                       </t>
  </si>
  <si>
    <t>Постановление администрации  Партизанского муниципального района от 16.05.2012 № 478</t>
  </si>
  <si>
    <t>Постановление администрации  Партизанского муниципального района от 07.09.2011 № 449</t>
  </si>
  <si>
    <t>Постановление администрации  Партизанского  муниципального района от 27.07.2011 № 312</t>
  </si>
  <si>
    <t>Постановление администрации  Партизанского  муниципального района от 08.02.2010 № 44</t>
  </si>
  <si>
    <t>Постановление администрации Партизанского муниципального района от 16.08.2010 № 334</t>
  </si>
  <si>
    <t xml:space="preserve">Постановление администрации  Партизанского  муниципального района от 23.04.2012 № 392 (в ред. постановлений от 18.06.2012 №597, от 20.07.2012 № 757, от 17.08.2012 № 865, от 21.09.2012 № 1000) </t>
  </si>
  <si>
    <t>По программе на 2012 году было запланировано 8 участников, Департамент сельского хозяйства и продовольствия утвердил список из 8 кандидатов на участие в программе и 1 участник программы не был профинансирован в 2011 году. В течение 2012 года было профинансировано 7 участников, в том числе 5 молодых специалистов. Еще два кандидата на участие в мероприятиях по улучшению жилищных условий признаны участниками краевой целевой программы «Социальное развитие села до 2013 года». Данные участники будут принимать участие в программе в 2013 году. В рамках программы один участник осуществляет строительство жилья 150 кв.м., приобретено жилья 270 кв.м.</t>
  </si>
  <si>
    <t xml:space="preserve">Проведен контроль качества и условий эксплуатации деревянных конструкций в 13-ти общеобразовательных учреждениях. Произведен капитальный ремонт системы отопления в трех школах, системы водоснабжения в трех школах, системы канализации в семи школах; отремонтированы полы в двух школах; отремонтирована кровля в МКОУ ООШ с.Голубовка; произведен ремонт электросетей в шести школах. Произведены работы по замене деревянных конструкций оконных проемов на пластиковые окна в 9-ти общеобразовательных учреждениях. Отремонтировано помещение для размещения дошкольной группы в МКОУ СОШ с.Молчановка </t>
  </si>
  <si>
    <t>В 2012 году выполнены инженерно-топографические изыскания (192,9 тыс. руб.), инженерно-геологические работы 498,2 тыс. руб.). На 2013 год запланировано проектирование объекта.</t>
  </si>
  <si>
    <t>Установлено наружное и внутреннее видеонаблюдение здания Детской школы искусств.</t>
  </si>
  <si>
    <t>Произведен демонтаж хоккейной коробки, находящейся в оперативном управлении Муниципального казенного образовательного учреждения дополнительного образования детей «Детский оздоровительно-образовательный центр» «Юность» на стадионе села Владимиро-Александровское и монтаж ее на пришкольной территории муниципального казенного образовательного учреждения "Средняя общеобразовательная школа" с.Новолитовск.</t>
  </si>
  <si>
    <t>В результате реализации Программы выполнялись работы: частично общестроительные работы (покраска, цементная стяжка полов, установка межкомнатных дверей, укладка керамической плитки), частично монтаж потолка «армстронгом», заделка деформационных швов и другие работы; электромонтажные работы: выполнено 80% электроосвещения, прокладка силового кабеля, установка электрощитов, светильников и т.д., работы по прокладке наружных сетей теплоснабжения.                                                                                                               Объем финансирования уменьшился в связи с недополучением средств из краевого бюджета. Администрация Партизанского МР обратилась в Департамент культуры Приморского края с просьбой о выделении в 2013 году субсидий на завершение строительства ЦДТ, т.к. краевой программой  «Социальное развитие села в ПК на 2011-2013гг.» выделение субсидий из краевого бюджета не предусмотрены.</t>
  </si>
  <si>
    <t xml:space="preserve">Объем финансирования уменьшился в связи с неполучением средств из дорожного фонда Приморского края. В рамках программы выполнены следующие мероприятия: 1) кап.ремонт котельных: № 1 в с.Владимиро-Александровское; № 1 в с. Хмыловка; № 2 (ул. Лазо (школа), с.Сергеевка); № 1 в пос. Волчанец; 2) отремонтировано 4449 м.п. водопроводных сетей: обеспечена стабильная подача воды; улучшено качество питьевой воды; снижены потери воды при эксплуатации системы; 3) отремонтировано 1977м теплотрассы, что обеспечило устойчивое теплоснабжения жилого фонда, объектов социального назначения; 4) отремонтировано 4,148км  дорог, улучшено техническое состояние улично-дорожной сети; 5) устройство моста через р.Пасечная в с.Екатериновка позволило восстановить технические характеристики всех его конструкций, обеспечило безопасность движения транспорта и прохода пешеходов; 6) пуско-наладочные работы по фильтрам и установке хлорирования с.Золотая Долина, ул. Летная, д 10 (в помещении котельной): улучшено качество воды в системе питьевого водоснабжения; 7) техническое перевооружение котельной с.Новицкое ул. Стрельникова, 1А; технологическое оборудование котельной приведено в соответствие техническим регламентам; 8) приобретение и установка оборудования по обезжелезиванию воды на скваж. пос. Волчанец ул.Комсомольская; 9) ремонт моста ул.Центральная, п.Волчанец. 10) проектирование для последующей реконструкции автодороги Сергеевка-Слинкино (от указателя "16 км" на дороги Сергеевка-Слинкино до поселка Слинкино, Романовский Ключ, мост в п. Партизан), протяж. 16,1 км; - приобретение спецтехники: автогрейдер 2ед., мусоровоз - решило проблему очистки от снега и грейдирования дорог в сёлах северной части района и вывоза мусора в целях санитарной очистки территории района; - приобретен дизель-генератора на дизельную электростанцию в п. Партизан, проведены пуско-наладочные работы.                                                                                     </t>
  </si>
  <si>
    <t>Программа не предусматривает финансирования, так как проведение работы по противодействию коррупции запланирована и проводится каждым структурным подразделением  администрации района в  повседневной  работе, и утверждаются   по ряду направлений  отдельными  планами; повышение квалификации кадров, занятых в сфере размещения муниципального заказа, проводится каждым учреждением за счет собственных средств в пределах сметы расходов, повышение квалификации муниципальных служащих проводится в рамках реализации муниципальной программы «Развитие муниципальной службы в администрации Партизанского муниципального района».   В рамках  программы   выполнялись следующие блоки мероприятий: антикоррупционная экспертиза муниципальных правовых актов; утверждение административных регламентов предоставления муниципальных услуг; соблюдение требований законодательства о размещении заказов на поставки товаров, работ, услуг; совершенствование работы по учету, управлению, распоряжению муниципальным имуществом; соблюдение бюджетного законодательства; соблюдение законодательства о муниципальной службе; информирование населения о проводимых мероприятиях.</t>
  </si>
  <si>
    <t>МКУ "Районная межпоселенческая библиотека" в сентябре 2012 года выпущен буклет "Партизанский муниципальный район - туристический" (15 экземпляров).</t>
  </si>
  <si>
    <t>Из них Р/б= 150102,5</t>
  </si>
  <si>
    <t>Из них Р/б= 150217,1</t>
  </si>
  <si>
    <t>Постановление администрации Партизанского муниципального района от 26.12.2011 № 790 (в ред. постановления администрации Партизанского муниципального района от 15.10.2012 № 1071)</t>
  </si>
  <si>
    <t>1) В рамках мероприятий по поддержке малого предпринимательства за счет средств районного бюджета: проведен конкурс профессионального мастерства среди трактористов-машинистов, конкурс "Лучшее предприятие (предприниматель) Партизанского муниципального района", конкурс картофелеводческих хозяйств Партизанского муниципального района на переходящий приз имени Героя Социалистического Труда А.А. Моисеенко, семинары для начинающих предпринимателей, районный конкурс «Лучшая организация Партизанского МР по проведению работы в области охраны труда", смотр–конкурс «Лучший объект потребительского рынка (торговля, общественное питание) Партизанского МР, подведены итоги сельскохозяйственного года. 2) За счет субсидий местного, краевого и федерального бюджетов: субъектам малого предпринимательства, представившим заявки на получение субсидий, выделены три гранта в размере 800,0 тыс.руб. на планируемые расходы, связанные с предпринимательской деятельностью (ИП Цой В.В., ИП Павленко О.Б., ООО "Райт"), и ИП Солонко И.О. и ООО "Луч" возмещены затраты, связанные с уплатой лизинговых платежей в сумме 1000,00 тыс.руб.</t>
  </si>
  <si>
    <t xml:space="preserve">1) Проведено обновление и модернизация автоматизированных рабочих мест для пользователей и работников библиотек - приобретены 2 процессора, 1 монитор; 2) приобретены выставочные стенды; 3) расширились информационные ресурсы библиотек - приобретены новые книги на сумму 110 тыс.руб.; 4) выпущен справочно-библиографический указатель "Летопись района"; 5) организованы и проведены мероприятия, посвященные «Неделе детской и юношеской книги» в дни весенних школьных каникул; 6) изготовлены плакаты социальной рекламы, направленные на популяризацию деятельности библиотек; 7) проведены конкурс чтецов "Великий подвиг - Великая победа" и конкурс профессионального мастерства.
</t>
  </si>
  <si>
    <t xml:space="preserve">Проведены мероприятия к дню защитника Отечества, дню Победы, дню России; конкурсы декоративно-прикладного творчества, викторины; конкурсы чтецов, рисунков; спортивные соревнования; военно-патриотическая игра «Зарница», гала-концерт «Под Российским флагом», акция «Я гражданин России», конкурс видеороликов. </t>
  </si>
  <si>
    <t xml:space="preserve">Выполнена проектно-сметная документация, получено положительное заключение государственной экспертизы проекта. 
</t>
  </si>
  <si>
    <t>Превышение объемов финансирования над утвержденными лимитами (на 612,7 тыс.руб.) связано с исполнением решения суда Партизанского района по исковому заявлению  прокуратуры, в соответствии с которым проведена аттестация 297-ми рабочих мест по условиям труда в МКУ "Управление образования" ПМР.  Также, в рамках программы проведено обучение по вопросам охраны труда в НОУ "Находкинский центр охраны труда" 6 руководителей образовательных учреждений.</t>
  </si>
  <si>
    <t xml:space="preserve">Программа не выполнена в связи с переносом сроков выполнения работ на 2013 год, так как генеральные планы отправлены на корректировку. Разработаны проекты генеральных планов и правил землепользования и застройки Золотодолинского СП, Екатериновского СП, Владимиро-Александровского СП, Новолитовского СП.    </t>
  </si>
  <si>
    <t xml:space="preserve">Проведена аттестация всех рабочих мест (всего 28). Денежные средства планировались на большее количество рабочих мест. Экономия средств произошла по следующим причинам:
- 4 рабочих места аттестовано за счет средств бюджета Фонда социального страхования;
- часть рабочих мест перешла во вновь созданное муниципальное казенное учреждение «Административно-хозяйственное управление» ПМР. 
В 2012 году за счет средств местного бюджета прошли обучение 24 муниципальный служащих и глава муниципального района (всего 25 чел.). Обучено на 1 муниципального служащего больше, чем было запланировано программой, и обучен глава района.                                                                                                                                                                 В рамках повышения квалификации 7 муниципальных служащих и глава района были направлены на различные обучающие семинары.
За счет экономии средств по другим мероприятиям и в связи с наличием финансовой возможности направлено на семинары большее количество муниципальных служащих, чем было запланировано.                                                                                                                                                                      </t>
  </si>
  <si>
    <t xml:space="preserve"> от 03.04.2013 № 295</t>
  </si>
</sst>
</file>

<file path=xl/styles.xml><?xml version="1.0" encoding="utf-8"?>
<styleSheet xmlns="http://schemas.openxmlformats.org/spreadsheetml/2006/main">
  <numFmts count="1">
    <numFmt numFmtId="164" formatCode="0.0"/>
  </numFmts>
  <fonts count="18">
    <font>
      <sz val="11"/>
      <color theme="1"/>
      <name val="Calibri"/>
      <family val="2"/>
      <charset val="204"/>
      <scheme val="minor"/>
    </font>
    <font>
      <sz val="8"/>
      <name val="Calibri"/>
      <family val="2"/>
      <charset val="204"/>
    </font>
    <font>
      <sz val="11"/>
      <color indexed="8"/>
      <name val="Times New Roman"/>
      <family val="1"/>
      <charset val="204"/>
    </font>
    <font>
      <sz val="12"/>
      <color indexed="8"/>
      <name val="Times New Roman"/>
      <family val="1"/>
      <charset val="204"/>
    </font>
    <font>
      <sz val="14"/>
      <color indexed="8"/>
      <name val="Times New Roman"/>
      <family val="1"/>
      <charset val="204"/>
    </font>
    <font>
      <b/>
      <sz val="11"/>
      <color indexed="8"/>
      <name val="Times New Roman"/>
      <family val="1"/>
      <charset val="204"/>
    </font>
    <font>
      <b/>
      <sz val="11"/>
      <name val="Times New Roman"/>
      <family val="1"/>
      <charset val="204"/>
    </font>
    <font>
      <b/>
      <sz val="12"/>
      <color indexed="8"/>
      <name val="Times New Roman"/>
      <family val="1"/>
      <charset val="204"/>
    </font>
    <font>
      <b/>
      <sz val="16"/>
      <color indexed="8"/>
      <name val="Times New Roman"/>
      <family val="1"/>
      <charset val="204"/>
    </font>
    <font>
      <sz val="16"/>
      <color indexed="8"/>
      <name val="Calibri"/>
      <family val="2"/>
      <charset val="204"/>
    </font>
    <font>
      <sz val="13"/>
      <color indexed="8"/>
      <name val="Times New Roman"/>
      <family val="1"/>
      <charset val="204"/>
    </font>
    <font>
      <sz val="13"/>
      <name val="Times New Roman"/>
      <family val="1"/>
      <charset val="204"/>
    </font>
    <font>
      <sz val="18"/>
      <color indexed="8"/>
      <name val="Times New Roman"/>
      <family val="1"/>
      <charset val="204"/>
    </font>
    <font>
      <sz val="18"/>
      <color indexed="8"/>
      <name val="Calibri"/>
      <family val="2"/>
      <charset val="204"/>
    </font>
    <font>
      <sz val="12"/>
      <name val="Times New Roman"/>
      <family val="1"/>
      <charset val="204"/>
    </font>
    <font>
      <sz val="10"/>
      <color indexed="8"/>
      <name val="Times New Roman"/>
      <family val="1"/>
      <charset val="204"/>
    </font>
    <font>
      <sz val="11"/>
      <name val="Times New Roman"/>
      <family val="1"/>
      <charset val="204"/>
    </font>
    <font>
      <sz val="12"/>
      <color indexed="8"/>
      <name val="Calibri"/>
      <family val="2"/>
      <charset val="204"/>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2">
    <xf numFmtId="0" fontId="0" fillId="0" borderId="0" xfId="0"/>
    <xf numFmtId="49" fontId="2" fillId="0" borderId="0" xfId="0" applyNumberFormat="1" applyFont="1" applyBorder="1"/>
    <xf numFmtId="0" fontId="2" fillId="0" borderId="0" xfId="0" applyFont="1" applyBorder="1"/>
    <xf numFmtId="0" fontId="2" fillId="0" borderId="0" xfId="0" applyFont="1" applyBorder="1" applyAlignment="1">
      <alignment wrapText="1"/>
    </xf>
    <xf numFmtId="0" fontId="2" fillId="0" borderId="0" xfId="0" applyFont="1" applyFill="1" applyBorder="1"/>
    <xf numFmtId="0" fontId="2" fillId="0" borderId="0" xfId="0" applyFont="1"/>
    <xf numFmtId="0" fontId="2" fillId="0" borderId="0" xfId="0" applyFont="1" applyBorder="1" applyAlignment="1">
      <alignment horizontal="right"/>
    </xf>
    <xf numFmtId="0" fontId="2" fillId="0" borderId="1" xfId="0" applyFont="1" applyBorder="1"/>
    <xf numFmtId="0" fontId="2" fillId="0" borderId="0" xfId="0" applyNumberFormat="1" applyFont="1" applyBorder="1"/>
    <xf numFmtId="0" fontId="5" fillId="0" borderId="0" xfId="0" applyFont="1" applyBorder="1"/>
    <xf numFmtId="0" fontId="4" fillId="0" borderId="0" xfId="0" applyFont="1" applyBorder="1"/>
    <xf numFmtId="49" fontId="10" fillId="0" borderId="2" xfId="0" applyNumberFormat="1" applyFont="1" applyFill="1" applyBorder="1" applyAlignment="1">
      <alignment horizontal="left" vertical="center" wrapText="1"/>
    </xf>
    <xf numFmtId="2" fontId="10" fillId="0" borderId="2" xfId="0"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0" fontId="10" fillId="0" borderId="2" xfId="0" applyFont="1" applyBorder="1" applyAlignment="1">
      <alignment vertical="center"/>
    </xf>
    <xf numFmtId="0" fontId="10" fillId="0" borderId="2" xfId="0" applyFont="1" applyFill="1" applyBorder="1" applyAlignment="1">
      <alignment horizontal="left" vertical="center" wrapText="1"/>
    </xf>
    <xf numFmtId="0" fontId="10" fillId="0" borderId="2" xfId="0" applyFont="1" applyBorder="1"/>
    <xf numFmtId="0" fontId="10" fillId="0" borderId="2" xfId="0" applyFont="1" applyFill="1" applyBorder="1"/>
    <xf numFmtId="164" fontId="10" fillId="0" borderId="2" xfId="0" applyNumberFormat="1" applyFont="1" applyFill="1" applyBorder="1" applyAlignment="1">
      <alignment horizontal="center" vertical="center"/>
    </xf>
    <xf numFmtId="164" fontId="11" fillId="0" borderId="2" xfId="0" applyNumberFormat="1" applyFont="1" applyFill="1" applyBorder="1" applyAlignment="1">
      <alignment horizontal="center" vertical="center" wrapText="1"/>
    </xf>
    <xf numFmtId="0" fontId="10" fillId="0" borderId="3" xfId="0" applyFont="1" applyBorder="1" applyAlignment="1">
      <alignment vertical="center"/>
    </xf>
    <xf numFmtId="0" fontId="5" fillId="0" borderId="4" xfId="0" applyFont="1" applyBorder="1"/>
    <xf numFmtId="164" fontId="6" fillId="0" borderId="4" xfId="0" applyNumberFormat="1" applyFont="1" applyFill="1" applyBorder="1" applyAlignment="1">
      <alignment horizontal="center" vertical="center" wrapText="1"/>
    </xf>
    <xf numFmtId="0" fontId="10" fillId="0" borderId="4" xfId="0" applyFont="1" applyBorder="1" applyAlignment="1">
      <alignment vertical="center"/>
    </xf>
    <xf numFmtId="0" fontId="10" fillId="0" borderId="2" xfId="0" applyFont="1" applyBorder="1" applyAlignment="1">
      <alignment horizontal="center" vertical="center" wrapText="1"/>
    </xf>
    <xf numFmtId="2" fontId="10"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64" fontId="10" fillId="0" borderId="2" xfId="0" applyNumberFormat="1" applyFont="1" applyBorder="1" applyAlignment="1">
      <alignment horizontal="center" vertical="center"/>
    </xf>
    <xf numFmtId="0" fontId="7" fillId="0" borderId="4" xfId="0" applyFont="1" applyBorder="1" applyAlignment="1">
      <alignment horizontal="center" wrapText="1"/>
    </xf>
    <xf numFmtId="0" fontId="5" fillId="0" borderId="4" xfId="0" applyFont="1" applyBorder="1" applyAlignment="1">
      <alignment horizontal="center"/>
    </xf>
    <xf numFmtId="2" fontId="5" fillId="0" borderId="4" xfId="0" applyNumberFormat="1" applyFont="1" applyBorder="1" applyAlignment="1">
      <alignment horizontal="center"/>
    </xf>
    <xf numFmtId="49" fontId="5" fillId="0" borderId="4" xfId="0" applyNumberFormat="1" applyFont="1" applyBorder="1" applyAlignment="1">
      <alignment horizontal="center"/>
    </xf>
    <xf numFmtId="49" fontId="4" fillId="0" borderId="0" xfId="0" applyNumberFormat="1" applyFont="1" applyBorder="1" applyAlignment="1">
      <alignment horizontal="center"/>
    </xf>
    <xf numFmtId="0" fontId="2" fillId="0" borderId="0" xfId="0" applyFont="1" applyFill="1" applyBorder="1" applyAlignment="1">
      <alignment wrapText="1"/>
    </xf>
    <xf numFmtId="164" fontId="11" fillId="0" borderId="2" xfId="0" applyNumberFormat="1" applyFont="1" applyFill="1" applyBorder="1" applyAlignment="1">
      <alignment horizontal="center" vertical="center"/>
    </xf>
    <xf numFmtId="0" fontId="15"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3" fillId="0" borderId="2" xfId="0" applyFont="1" applyBorder="1" applyAlignment="1">
      <alignment horizontal="justify" vertical="center" wrapText="1"/>
    </xf>
    <xf numFmtId="0" fontId="14" fillId="0" borderId="2" xfId="0" applyFont="1" applyBorder="1" applyAlignment="1">
      <alignment horizontal="justify" vertical="top" wrapText="1"/>
    </xf>
    <xf numFmtId="0" fontId="3" fillId="0" borderId="2" xfId="0" applyFont="1" applyBorder="1" applyAlignment="1">
      <alignment horizontal="justify" vertical="top" wrapText="1"/>
    </xf>
    <xf numFmtId="0" fontId="17" fillId="0" borderId="2" xfId="0" applyFont="1" applyBorder="1"/>
    <xf numFmtId="49" fontId="3" fillId="0" borderId="2" xfId="0" applyNumberFormat="1" applyFont="1" applyBorder="1"/>
    <xf numFmtId="49" fontId="3" fillId="0" borderId="2" xfId="0" applyNumberFormat="1" applyFont="1" applyBorder="1" applyAlignment="1">
      <alignment horizontal="justify" vertical="top" wrapText="1"/>
    </xf>
    <xf numFmtId="0" fontId="3" fillId="0" borderId="2" xfId="0" applyNumberFormat="1" applyFont="1" applyBorder="1" applyAlignment="1">
      <alignment horizontal="justify" vertical="top" wrapText="1"/>
    </xf>
    <xf numFmtId="2" fontId="3" fillId="0" borderId="3" xfId="0" applyNumberFormat="1" applyFont="1" applyBorder="1" applyAlignment="1">
      <alignment horizontal="justify" vertical="top" wrapText="1"/>
    </xf>
    <xf numFmtId="0" fontId="14" fillId="0" borderId="2" xfId="0" applyFont="1" applyFill="1" applyBorder="1" applyAlignment="1">
      <alignment horizontal="justify" vertical="top" wrapText="1"/>
    </xf>
    <xf numFmtId="0" fontId="3" fillId="0" borderId="2" xfId="0" applyFont="1" applyBorder="1" applyAlignment="1">
      <alignment vertical="top" wrapText="1"/>
    </xf>
    <xf numFmtId="0" fontId="3" fillId="0" borderId="2" xfId="0" applyFont="1" applyBorder="1" applyAlignment="1">
      <alignment horizontal="justify" vertical="top" wrapText="1"/>
    </xf>
    <xf numFmtId="0" fontId="2" fillId="0" borderId="2" xfId="0" applyNumberFormat="1" applyFont="1" applyBorder="1" applyAlignment="1">
      <alignment horizontal="justify" vertical="center" wrapText="1"/>
    </xf>
    <xf numFmtId="164" fontId="10" fillId="2" borderId="2" xfId="0" applyNumberFormat="1" applyFont="1" applyFill="1" applyBorder="1" applyAlignment="1">
      <alignment horizontal="center" vertical="center" wrapText="1"/>
    </xf>
    <xf numFmtId="164" fontId="11" fillId="0" borderId="2" xfId="0" applyNumberFormat="1" applyFont="1" applyBorder="1" applyAlignment="1">
      <alignment horizontal="center" vertical="center"/>
    </xf>
    <xf numFmtId="164" fontId="10" fillId="0" borderId="2" xfId="0" applyNumberFormat="1" applyFont="1" applyBorder="1" applyAlignment="1">
      <alignment horizontal="center" vertical="center" wrapText="1"/>
    </xf>
    <xf numFmtId="164" fontId="10" fillId="0" borderId="3" xfId="0" applyNumberFormat="1" applyFont="1" applyBorder="1" applyAlignment="1">
      <alignment horizontal="center" vertical="center"/>
    </xf>
    <xf numFmtId="164" fontId="10" fillId="0" borderId="3" xfId="0" applyNumberFormat="1" applyFont="1" applyFill="1" applyBorder="1" applyAlignment="1">
      <alignment horizontal="center" vertical="center"/>
    </xf>
    <xf numFmtId="0" fontId="8" fillId="0" borderId="0" xfId="0" applyFont="1" applyBorder="1" applyAlignment="1">
      <alignment horizontal="center" vertical="top" wrapText="1"/>
    </xf>
    <xf numFmtId="0" fontId="9" fillId="0" borderId="0" xfId="0" applyFont="1" applyAlignment="1"/>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2" fillId="0" borderId="0" xfId="0" applyFont="1" applyBorder="1" applyAlignment="1">
      <alignment horizontal="left" vertical="top" wrapText="1"/>
    </xf>
    <xf numFmtId="0" fontId="0" fillId="0" borderId="0" xfId="0" applyAlignment="1">
      <alignment horizontal="left"/>
    </xf>
    <xf numFmtId="0" fontId="15"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Border="1" applyAlignment="1">
      <alignment horizontal="right" wrapText="1"/>
    </xf>
    <xf numFmtId="0" fontId="2" fillId="0" borderId="0" xfId="0" applyFont="1" applyBorder="1" applyAlignment="1">
      <alignment horizontal="right"/>
    </xf>
    <xf numFmtId="0" fontId="12" fillId="0" borderId="0" xfId="0" applyFont="1" applyFill="1" applyBorder="1" applyAlignment="1">
      <alignment horizontal="center"/>
    </xf>
    <xf numFmtId="0" fontId="13" fillId="0" borderId="0" xfId="0" applyFont="1" applyAlignment="1">
      <alignment horizontal="center"/>
    </xf>
    <xf numFmtId="0" fontId="12" fillId="0" borderId="0" xfId="0" applyFont="1" applyBorder="1" applyAlignment="1">
      <alignment wrapText="1"/>
    </xf>
    <xf numFmtId="0" fontId="13" fillId="0" borderId="0" xfId="0" applyFont="1" applyAlignment="1"/>
    <xf numFmtId="49" fontId="15" fillId="0" borderId="2" xfId="0" applyNumberFormat="1" applyFont="1" applyBorder="1" applyAlignment="1">
      <alignment horizontal="center" vertical="center" shrinkToFi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96"/>
  <sheetViews>
    <sheetView tabSelected="1" zoomScale="67" zoomScaleNormal="67" workbookViewId="0">
      <selection activeCell="B34" sqref="B34"/>
    </sheetView>
  </sheetViews>
  <sheetFormatPr defaultRowHeight="15"/>
  <cols>
    <col min="1" max="1" width="4" style="2" bestFit="1" customWidth="1"/>
    <col min="2" max="2" width="23.7109375" style="3" customWidth="1"/>
    <col min="3" max="3" width="17.7109375" style="2" customWidth="1"/>
    <col min="4" max="4" width="12.5703125" style="2" customWidth="1"/>
    <col min="5" max="5" width="9.28515625" style="2" customWidth="1"/>
    <col min="6" max="6" width="10.5703125" style="2" customWidth="1"/>
    <col min="7" max="7" width="8.7109375" style="2" customWidth="1"/>
    <col min="8" max="8" width="12.42578125" style="2" customWidth="1"/>
    <col min="9" max="9" width="9.5703125" style="2" customWidth="1"/>
    <col min="10" max="10" width="11.5703125" style="2" customWidth="1"/>
    <col min="11" max="11" width="9.140625" style="2"/>
    <col min="12" max="12" width="12.85546875" style="4" customWidth="1"/>
    <col min="13" max="13" width="9.5703125" style="2" customWidth="1"/>
    <col min="14" max="14" width="11.7109375" style="2" customWidth="1"/>
    <col min="15" max="15" width="9.85546875" style="2" customWidth="1"/>
    <col min="16" max="16" width="10.5703125" style="2" customWidth="1"/>
    <col min="17" max="17" width="95.5703125" style="1" customWidth="1"/>
    <col min="18" max="16384" width="9.140625" style="5"/>
  </cols>
  <sheetData>
    <row r="1" spans="1:17" s="2" customFormat="1" ht="18.75">
      <c r="B1" s="3"/>
      <c r="L1" s="4"/>
      <c r="Q1" s="32" t="s">
        <v>30</v>
      </c>
    </row>
    <row r="2" spans="1:17" s="2" customFormat="1" ht="24.75" customHeight="1">
      <c r="B2" s="3"/>
      <c r="L2" s="4"/>
      <c r="Q2" s="32" t="s">
        <v>31</v>
      </c>
    </row>
    <row r="3" spans="1:17" s="2" customFormat="1" ht="18.75">
      <c r="B3" s="3"/>
      <c r="L3" s="4"/>
      <c r="Q3" s="32" t="s">
        <v>32</v>
      </c>
    </row>
    <row r="4" spans="1:17" s="2" customFormat="1" ht="18.75">
      <c r="B4" s="3"/>
      <c r="L4" s="4"/>
      <c r="Q4" s="32" t="s">
        <v>103</v>
      </c>
    </row>
    <row r="5" spans="1:17" s="2" customFormat="1" ht="21">
      <c r="A5" s="55" t="s">
        <v>46</v>
      </c>
      <c r="B5" s="55"/>
      <c r="C5" s="55"/>
      <c r="D5" s="55"/>
      <c r="E5" s="55"/>
      <c r="F5" s="55"/>
      <c r="G5" s="55"/>
      <c r="H5" s="55"/>
      <c r="I5" s="55"/>
      <c r="J5" s="55"/>
      <c r="K5" s="55"/>
      <c r="L5" s="55"/>
      <c r="M5" s="55"/>
      <c r="N5" s="55"/>
      <c r="O5" s="55"/>
      <c r="P5" s="55"/>
      <c r="Q5" s="56"/>
    </row>
    <row r="6" spans="1:17" s="2" customFormat="1">
      <c r="B6" s="60" t="s">
        <v>4</v>
      </c>
      <c r="C6" s="61"/>
      <c r="D6" s="61"/>
      <c r="E6" s="61"/>
      <c r="F6" s="61"/>
      <c r="G6" s="61"/>
      <c r="H6" s="61"/>
      <c r="I6" s="61"/>
      <c r="J6" s="61"/>
      <c r="K6" s="61"/>
      <c r="L6" s="61"/>
      <c r="M6" s="61"/>
      <c r="N6" s="61"/>
      <c r="O6" s="61"/>
      <c r="P6" s="61"/>
      <c r="Q6" s="61"/>
    </row>
    <row r="7" spans="1:17" s="2" customFormat="1">
      <c r="A7" s="7"/>
      <c r="B7" s="65" t="s">
        <v>12</v>
      </c>
      <c r="C7" s="65"/>
      <c r="D7" s="66"/>
      <c r="E7" s="66"/>
      <c r="F7" s="66"/>
      <c r="G7" s="66"/>
      <c r="H7" s="66"/>
      <c r="I7" s="66"/>
      <c r="J7" s="66"/>
      <c r="K7" s="66"/>
      <c r="L7" s="66"/>
      <c r="M7" s="66"/>
      <c r="N7" s="66"/>
      <c r="O7" s="66"/>
      <c r="P7" s="6"/>
      <c r="Q7" s="1"/>
    </row>
    <row r="8" spans="1:17" s="2" customFormat="1" ht="36.75" customHeight="1">
      <c r="A8" s="64" t="s">
        <v>5</v>
      </c>
      <c r="B8" s="62" t="s">
        <v>16</v>
      </c>
      <c r="C8" s="62" t="s">
        <v>15</v>
      </c>
      <c r="D8" s="62" t="s">
        <v>14</v>
      </c>
      <c r="E8" s="62"/>
      <c r="F8" s="62"/>
      <c r="G8" s="62"/>
      <c r="H8" s="62" t="s">
        <v>13</v>
      </c>
      <c r="I8" s="62"/>
      <c r="J8" s="62"/>
      <c r="K8" s="62"/>
      <c r="L8" s="62" t="s">
        <v>11</v>
      </c>
      <c r="M8" s="62"/>
      <c r="N8" s="62"/>
      <c r="O8" s="62"/>
      <c r="P8" s="57" t="s">
        <v>3</v>
      </c>
      <c r="Q8" s="71" t="s">
        <v>45</v>
      </c>
    </row>
    <row r="9" spans="1:17" s="2" customFormat="1" ht="20.25" customHeight="1">
      <c r="A9" s="64"/>
      <c r="B9" s="62"/>
      <c r="C9" s="62"/>
      <c r="D9" s="62" t="s">
        <v>7</v>
      </c>
      <c r="E9" s="62" t="s">
        <v>6</v>
      </c>
      <c r="F9" s="62"/>
      <c r="G9" s="62"/>
      <c r="H9" s="62" t="s">
        <v>7</v>
      </c>
      <c r="I9" s="62" t="s">
        <v>6</v>
      </c>
      <c r="J9" s="62"/>
      <c r="K9" s="62"/>
      <c r="L9" s="63" t="s">
        <v>7</v>
      </c>
      <c r="M9" s="62" t="s">
        <v>6</v>
      </c>
      <c r="N9" s="62"/>
      <c r="O9" s="62"/>
      <c r="P9" s="58"/>
      <c r="Q9" s="71"/>
    </row>
    <row r="10" spans="1:17" s="2" customFormat="1" ht="27.75" customHeight="1">
      <c r="A10" s="64"/>
      <c r="B10" s="62"/>
      <c r="C10" s="62"/>
      <c r="D10" s="62"/>
      <c r="E10" s="35" t="s">
        <v>8</v>
      </c>
      <c r="F10" s="35" t="s">
        <v>9</v>
      </c>
      <c r="G10" s="35" t="s">
        <v>10</v>
      </c>
      <c r="H10" s="62"/>
      <c r="I10" s="35" t="s">
        <v>8</v>
      </c>
      <c r="J10" s="35" t="s">
        <v>9</v>
      </c>
      <c r="K10" s="35" t="s">
        <v>10</v>
      </c>
      <c r="L10" s="63"/>
      <c r="M10" s="35" t="s">
        <v>8</v>
      </c>
      <c r="N10" s="35" t="s">
        <v>9</v>
      </c>
      <c r="O10" s="35" t="s">
        <v>10</v>
      </c>
      <c r="P10" s="59"/>
      <c r="Q10" s="71"/>
    </row>
    <row r="11" spans="1:17" customFormat="1" ht="250.5" customHeight="1">
      <c r="A11" s="11" t="s">
        <v>25</v>
      </c>
      <c r="B11" s="36" t="s">
        <v>49</v>
      </c>
      <c r="C11" s="37" t="s">
        <v>95</v>
      </c>
      <c r="D11" s="13">
        <v>1198</v>
      </c>
      <c r="E11" s="13">
        <v>500</v>
      </c>
      <c r="F11" s="13">
        <v>1000</v>
      </c>
      <c r="G11" s="13">
        <v>0</v>
      </c>
      <c r="H11" s="13">
        <v>1198</v>
      </c>
      <c r="I11" s="50">
        <v>500</v>
      </c>
      <c r="J11" s="50">
        <v>1000</v>
      </c>
      <c r="K11" s="13">
        <v>0</v>
      </c>
      <c r="L11" s="13">
        <v>1198</v>
      </c>
      <c r="M11" s="13">
        <v>500</v>
      </c>
      <c r="N11" s="13">
        <v>1000</v>
      </c>
      <c r="O11" s="13">
        <v>0</v>
      </c>
      <c r="P11" s="13">
        <f t="shared" ref="P11:P27" si="0">(L11+M11+N11+O11)/(H11+I11+J11+K11)%</f>
        <v>100</v>
      </c>
      <c r="Q11" s="38" t="s">
        <v>96</v>
      </c>
    </row>
    <row r="12" spans="1:17" customFormat="1" ht="186" customHeight="1">
      <c r="A12" s="11" t="s">
        <v>17</v>
      </c>
      <c r="B12" s="36" t="s">
        <v>73</v>
      </c>
      <c r="C12" s="37" t="s">
        <v>74</v>
      </c>
      <c r="D12" s="50">
        <v>201</v>
      </c>
      <c r="E12" s="13">
        <v>0</v>
      </c>
      <c r="F12" s="13">
        <v>0</v>
      </c>
      <c r="G12" s="13">
        <v>0</v>
      </c>
      <c r="H12" s="13">
        <v>201</v>
      </c>
      <c r="I12" s="13">
        <v>0</v>
      </c>
      <c r="J12" s="13">
        <v>0</v>
      </c>
      <c r="K12" s="13">
        <v>0</v>
      </c>
      <c r="L12" s="13">
        <v>201</v>
      </c>
      <c r="M12" s="13">
        <v>0</v>
      </c>
      <c r="N12" s="13">
        <v>0</v>
      </c>
      <c r="O12" s="13">
        <v>0</v>
      </c>
      <c r="P12" s="13">
        <f t="shared" si="0"/>
        <v>100.00000000000001</v>
      </c>
      <c r="Q12" s="39" t="s">
        <v>97</v>
      </c>
    </row>
    <row r="13" spans="1:17" customFormat="1" ht="220.5">
      <c r="A13" s="11" t="s">
        <v>18</v>
      </c>
      <c r="B13" s="36" t="s">
        <v>75</v>
      </c>
      <c r="C13" s="37" t="s">
        <v>76</v>
      </c>
      <c r="D13" s="18">
        <v>1745.5</v>
      </c>
      <c r="E13" s="18">
        <v>0</v>
      </c>
      <c r="F13" s="18">
        <v>0</v>
      </c>
      <c r="G13" s="34">
        <v>0</v>
      </c>
      <c r="H13" s="18">
        <v>1290.5</v>
      </c>
      <c r="I13" s="18">
        <v>0</v>
      </c>
      <c r="J13" s="18">
        <v>0</v>
      </c>
      <c r="K13" s="18">
        <v>0</v>
      </c>
      <c r="L13" s="18">
        <v>1176.9000000000001</v>
      </c>
      <c r="M13" s="18">
        <v>0</v>
      </c>
      <c r="N13" s="18">
        <v>0</v>
      </c>
      <c r="O13" s="18">
        <v>0</v>
      </c>
      <c r="P13" s="12">
        <f t="shared" si="0"/>
        <v>91.197210383572269</v>
      </c>
      <c r="Q13" s="40" t="s">
        <v>0</v>
      </c>
    </row>
    <row r="14" spans="1:17" customFormat="1" ht="156" customHeight="1">
      <c r="A14" s="11" t="s">
        <v>19</v>
      </c>
      <c r="B14" s="36" t="s">
        <v>51</v>
      </c>
      <c r="C14" s="37" t="s">
        <v>78</v>
      </c>
      <c r="D14" s="18">
        <v>2937.5</v>
      </c>
      <c r="E14" s="18">
        <v>0</v>
      </c>
      <c r="F14" s="18">
        <v>1414</v>
      </c>
      <c r="G14" s="18">
        <v>0</v>
      </c>
      <c r="H14" s="18">
        <v>2879.5</v>
      </c>
      <c r="I14" s="18">
        <v>0</v>
      </c>
      <c r="J14" s="18">
        <v>1406</v>
      </c>
      <c r="K14" s="18">
        <v>0</v>
      </c>
      <c r="L14" s="18">
        <v>2879.5</v>
      </c>
      <c r="M14" s="18">
        <v>0</v>
      </c>
      <c r="N14" s="18">
        <v>1406</v>
      </c>
      <c r="O14" s="18">
        <v>0</v>
      </c>
      <c r="P14" s="13">
        <f t="shared" si="0"/>
        <v>100.00000000000001</v>
      </c>
      <c r="Q14" s="40" t="s">
        <v>1</v>
      </c>
    </row>
    <row r="15" spans="1:17" customFormat="1" ht="105">
      <c r="A15" s="11" t="s">
        <v>20</v>
      </c>
      <c r="B15" s="37" t="s">
        <v>33</v>
      </c>
      <c r="C15" s="37" t="s">
        <v>79</v>
      </c>
      <c r="D15" s="18">
        <v>276.5</v>
      </c>
      <c r="E15" s="18">
        <v>0</v>
      </c>
      <c r="F15" s="18">
        <v>0</v>
      </c>
      <c r="G15" s="18">
        <v>0</v>
      </c>
      <c r="H15" s="34">
        <v>105.7</v>
      </c>
      <c r="I15" s="34">
        <v>0</v>
      </c>
      <c r="J15" s="34">
        <v>0</v>
      </c>
      <c r="K15" s="34">
        <v>0</v>
      </c>
      <c r="L15" s="18">
        <v>105.7</v>
      </c>
      <c r="M15" s="18">
        <v>0</v>
      </c>
      <c r="N15" s="18">
        <v>0</v>
      </c>
      <c r="O15" s="18">
        <v>0</v>
      </c>
      <c r="P15" s="13">
        <f t="shared" si="0"/>
        <v>100.00000000000001</v>
      </c>
      <c r="Q15" s="48" t="s">
        <v>98</v>
      </c>
    </row>
    <row r="16" spans="1:17" customFormat="1" ht="198" customHeight="1">
      <c r="A16" s="11" t="s">
        <v>21</v>
      </c>
      <c r="B16" s="36" t="s">
        <v>77</v>
      </c>
      <c r="C16" s="37" t="s">
        <v>50</v>
      </c>
      <c r="D16" s="18">
        <v>49335.5</v>
      </c>
      <c r="E16" s="18">
        <v>0</v>
      </c>
      <c r="F16" s="18">
        <v>0</v>
      </c>
      <c r="G16" s="18">
        <v>0</v>
      </c>
      <c r="H16" s="34">
        <v>47871.1</v>
      </c>
      <c r="I16" s="34">
        <v>0</v>
      </c>
      <c r="J16" s="34">
        <v>0</v>
      </c>
      <c r="K16" s="34">
        <v>0</v>
      </c>
      <c r="L16" s="18">
        <v>47871.1</v>
      </c>
      <c r="M16" s="18">
        <v>0</v>
      </c>
      <c r="N16" s="18">
        <v>0</v>
      </c>
      <c r="O16" s="18">
        <v>0</v>
      </c>
      <c r="P16" s="13">
        <f t="shared" si="0"/>
        <v>100</v>
      </c>
      <c r="Q16" s="38" t="s">
        <v>2</v>
      </c>
    </row>
    <row r="17" spans="1:17" customFormat="1" ht="126">
      <c r="A17" s="11" t="s">
        <v>22</v>
      </c>
      <c r="B17" s="36" t="s">
        <v>44</v>
      </c>
      <c r="C17" s="37" t="s">
        <v>42</v>
      </c>
      <c r="D17" s="18">
        <v>534.79999999999995</v>
      </c>
      <c r="E17" s="18">
        <v>4278.3999999999996</v>
      </c>
      <c r="F17" s="18">
        <v>3208.8</v>
      </c>
      <c r="G17" s="18">
        <v>2674</v>
      </c>
      <c r="H17" s="34">
        <v>583.79999999999995</v>
      </c>
      <c r="I17" s="18">
        <v>5053.7</v>
      </c>
      <c r="J17" s="18">
        <v>3120.2</v>
      </c>
      <c r="K17" s="18">
        <v>3733</v>
      </c>
      <c r="L17" s="18">
        <v>583.79999999999995</v>
      </c>
      <c r="M17" s="18">
        <v>5053.7</v>
      </c>
      <c r="N17" s="18">
        <v>3120.2</v>
      </c>
      <c r="O17" s="18">
        <v>3733</v>
      </c>
      <c r="P17" s="13">
        <f t="shared" si="0"/>
        <v>100</v>
      </c>
      <c r="Q17" s="38" t="s">
        <v>84</v>
      </c>
    </row>
    <row r="18" spans="1:17" customFormat="1" ht="210">
      <c r="A18" s="11" t="s">
        <v>23</v>
      </c>
      <c r="B18" s="36" t="s">
        <v>52</v>
      </c>
      <c r="C18" s="37" t="s">
        <v>53</v>
      </c>
      <c r="D18" s="13">
        <v>22219.1</v>
      </c>
      <c r="E18" s="13">
        <v>0</v>
      </c>
      <c r="F18" s="13">
        <v>0</v>
      </c>
      <c r="G18" s="13">
        <v>4133.8</v>
      </c>
      <c r="H18" s="18">
        <v>22337.1</v>
      </c>
      <c r="I18" s="18">
        <v>0</v>
      </c>
      <c r="J18" s="18">
        <v>0</v>
      </c>
      <c r="K18" s="18">
        <v>0</v>
      </c>
      <c r="L18" s="18">
        <v>22337.1</v>
      </c>
      <c r="M18" s="18">
        <v>0</v>
      </c>
      <c r="N18" s="18">
        <v>0</v>
      </c>
      <c r="O18" s="18">
        <v>0</v>
      </c>
      <c r="P18" s="13">
        <f t="shared" si="0"/>
        <v>100</v>
      </c>
      <c r="Q18" s="48" t="s">
        <v>85</v>
      </c>
    </row>
    <row r="19" spans="1:17" customFormat="1" ht="204.75" customHeight="1">
      <c r="A19" s="11" t="s">
        <v>24</v>
      </c>
      <c r="B19" s="36" t="s">
        <v>54</v>
      </c>
      <c r="C19" s="37" t="s">
        <v>55</v>
      </c>
      <c r="D19" s="13">
        <v>3000</v>
      </c>
      <c r="E19" s="13">
        <v>0</v>
      </c>
      <c r="F19" s="13">
        <v>0</v>
      </c>
      <c r="G19" s="13">
        <v>0</v>
      </c>
      <c r="H19" s="13">
        <v>691.1</v>
      </c>
      <c r="I19" s="13">
        <v>0</v>
      </c>
      <c r="J19" s="13">
        <v>0</v>
      </c>
      <c r="K19" s="13">
        <v>0</v>
      </c>
      <c r="L19" s="13">
        <v>691.1</v>
      </c>
      <c r="M19" s="13">
        <v>0</v>
      </c>
      <c r="N19" s="13">
        <v>0</v>
      </c>
      <c r="O19" s="13">
        <v>0</v>
      </c>
      <c r="P19" s="13">
        <f t="shared" si="0"/>
        <v>100</v>
      </c>
      <c r="Q19" s="40" t="s">
        <v>86</v>
      </c>
    </row>
    <row r="20" spans="1:17" customFormat="1" ht="180">
      <c r="A20" s="11" t="s">
        <v>27</v>
      </c>
      <c r="B20" s="36" t="s">
        <v>56</v>
      </c>
      <c r="C20" s="37" t="s">
        <v>80</v>
      </c>
      <c r="D20" s="13">
        <v>130</v>
      </c>
      <c r="E20" s="13">
        <v>0</v>
      </c>
      <c r="F20" s="13">
        <v>0</v>
      </c>
      <c r="G20" s="13">
        <v>0</v>
      </c>
      <c r="H20" s="13">
        <v>130</v>
      </c>
      <c r="I20" s="13">
        <v>0</v>
      </c>
      <c r="J20" s="13">
        <v>0</v>
      </c>
      <c r="K20" s="13">
        <v>0</v>
      </c>
      <c r="L20" s="13">
        <v>130</v>
      </c>
      <c r="M20" s="13">
        <v>0</v>
      </c>
      <c r="N20" s="13">
        <v>0</v>
      </c>
      <c r="O20" s="13">
        <v>0</v>
      </c>
      <c r="P20" s="13">
        <f t="shared" si="0"/>
        <v>100</v>
      </c>
      <c r="Q20" s="40" t="s">
        <v>87</v>
      </c>
    </row>
    <row r="21" spans="1:17" customFormat="1" ht="240">
      <c r="A21" s="11" t="s">
        <v>70</v>
      </c>
      <c r="B21" s="36" t="s">
        <v>57</v>
      </c>
      <c r="C21" s="37" t="s">
        <v>58</v>
      </c>
      <c r="D21" s="13">
        <v>620.9</v>
      </c>
      <c r="E21" s="13">
        <v>0</v>
      </c>
      <c r="F21" s="13">
        <v>0</v>
      </c>
      <c r="G21" s="13">
        <v>0</v>
      </c>
      <c r="H21" s="13">
        <v>620.9</v>
      </c>
      <c r="I21" s="13">
        <v>0</v>
      </c>
      <c r="J21" s="13">
        <v>0</v>
      </c>
      <c r="K21" s="13">
        <v>0</v>
      </c>
      <c r="L21" s="13">
        <v>620.9</v>
      </c>
      <c r="M21" s="13">
        <v>0</v>
      </c>
      <c r="N21" s="13">
        <v>0</v>
      </c>
      <c r="O21" s="13">
        <v>0</v>
      </c>
      <c r="P21" s="13">
        <f t="shared" si="0"/>
        <v>100</v>
      </c>
      <c r="Q21" s="47" t="s">
        <v>99</v>
      </c>
    </row>
    <row r="22" spans="1:17" customFormat="1" ht="195">
      <c r="A22" s="11" t="s">
        <v>71</v>
      </c>
      <c r="B22" s="36" t="s">
        <v>34</v>
      </c>
      <c r="C22" s="37" t="s">
        <v>81</v>
      </c>
      <c r="D22" s="13">
        <v>375.8</v>
      </c>
      <c r="E22" s="13">
        <v>0</v>
      </c>
      <c r="F22" s="13">
        <v>0</v>
      </c>
      <c r="G22" s="13">
        <v>16</v>
      </c>
      <c r="H22" s="13">
        <v>957.5</v>
      </c>
      <c r="I22" s="13">
        <v>0</v>
      </c>
      <c r="J22" s="13">
        <v>0</v>
      </c>
      <c r="K22" s="13">
        <v>0</v>
      </c>
      <c r="L22" s="13">
        <v>957.5</v>
      </c>
      <c r="M22" s="13">
        <v>0</v>
      </c>
      <c r="N22" s="13">
        <v>0</v>
      </c>
      <c r="O22" s="13">
        <v>0</v>
      </c>
      <c r="P22" s="13">
        <f t="shared" si="0"/>
        <v>100.00000000000001</v>
      </c>
      <c r="Q22" s="48" t="s">
        <v>100</v>
      </c>
    </row>
    <row r="23" spans="1:17" customFormat="1" ht="150">
      <c r="A23" s="11" t="s">
        <v>72</v>
      </c>
      <c r="B23" s="26" t="s">
        <v>35</v>
      </c>
      <c r="C23" s="37" t="s">
        <v>82</v>
      </c>
      <c r="D23" s="27">
        <f>D25+D26+D27</f>
        <v>2312.9</v>
      </c>
      <c r="E23" s="27">
        <f>E25+E26+E27</f>
        <v>0</v>
      </c>
      <c r="F23" s="27">
        <f t="shared" ref="F23:O23" si="1">F25+F26+F27</f>
        <v>0</v>
      </c>
      <c r="G23" s="27">
        <f t="shared" si="1"/>
        <v>0</v>
      </c>
      <c r="H23" s="27">
        <f t="shared" si="1"/>
        <v>1175.1000000000001</v>
      </c>
      <c r="I23" s="27">
        <f t="shared" si="1"/>
        <v>0</v>
      </c>
      <c r="J23" s="27">
        <f t="shared" si="1"/>
        <v>0</v>
      </c>
      <c r="K23" s="27">
        <f t="shared" si="1"/>
        <v>0</v>
      </c>
      <c r="L23" s="27">
        <f t="shared" si="1"/>
        <v>1175.1000000000001</v>
      </c>
      <c r="M23" s="27">
        <f t="shared" si="1"/>
        <v>0</v>
      </c>
      <c r="N23" s="27">
        <f t="shared" si="1"/>
        <v>0</v>
      </c>
      <c r="O23" s="27">
        <f t="shared" si="1"/>
        <v>0</v>
      </c>
      <c r="P23" s="13">
        <f t="shared" si="0"/>
        <v>100</v>
      </c>
      <c r="Q23" s="41"/>
    </row>
    <row r="24" spans="1:17" s="2" customFormat="1" ht="16.5">
      <c r="A24" s="14"/>
      <c r="B24" s="15" t="s">
        <v>26</v>
      </c>
      <c r="C24" s="16"/>
      <c r="D24" s="16"/>
      <c r="E24" s="16"/>
      <c r="F24" s="16"/>
      <c r="G24" s="16"/>
      <c r="H24" s="16"/>
      <c r="I24" s="16"/>
      <c r="J24" s="16"/>
      <c r="K24" s="16"/>
      <c r="L24" s="17"/>
      <c r="M24" s="16"/>
      <c r="N24" s="16"/>
      <c r="O24" s="16"/>
      <c r="P24" s="16"/>
      <c r="Q24" s="42"/>
    </row>
    <row r="25" spans="1:17" s="2" customFormat="1" ht="105">
      <c r="A25" s="14"/>
      <c r="B25" s="36" t="s">
        <v>36</v>
      </c>
      <c r="C25" s="16"/>
      <c r="D25" s="27">
        <v>792.7</v>
      </c>
      <c r="E25" s="27">
        <v>0</v>
      </c>
      <c r="F25" s="27">
        <v>0</v>
      </c>
      <c r="G25" s="27">
        <v>0</v>
      </c>
      <c r="H25" s="27">
        <v>123.3</v>
      </c>
      <c r="I25" s="27">
        <v>0</v>
      </c>
      <c r="J25" s="27">
        <v>0</v>
      </c>
      <c r="K25" s="27">
        <v>0</v>
      </c>
      <c r="L25" s="18">
        <v>123.3</v>
      </c>
      <c r="M25" s="27">
        <v>0</v>
      </c>
      <c r="N25" s="27">
        <v>0</v>
      </c>
      <c r="O25" s="27">
        <v>0</v>
      </c>
      <c r="P25" s="18">
        <f t="shared" si="0"/>
        <v>100.00000000000001</v>
      </c>
      <c r="Q25" s="48" t="s">
        <v>37</v>
      </c>
    </row>
    <row r="26" spans="1:17" s="2" customFormat="1" ht="90">
      <c r="A26" s="14"/>
      <c r="B26" s="36" t="s">
        <v>38</v>
      </c>
      <c r="C26" s="16"/>
      <c r="D26" s="27">
        <v>1396.1</v>
      </c>
      <c r="E26" s="27">
        <v>0</v>
      </c>
      <c r="F26" s="27">
        <v>0</v>
      </c>
      <c r="G26" s="27">
        <v>0</v>
      </c>
      <c r="H26" s="27">
        <v>969.9</v>
      </c>
      <c r="I26" s="27">
        <v>0</v>
      </c>
      <c r="J26" s="27">
        <v>0</v>
      </c>
      <c r="K26" s="27">
        <v>0</v>
      </c>
      <c r="L26" s="18">
        <v>969.9</v>
      </c>
      <c r="M26" s="27">
        <v>0</v>
      </c>
      <c r="N26" s="27">
        <v>0</v>
      </c>
      <c r="O26" s="27">
        <v>0</v>
      </c>
      <c r="P26" s="18">
        <f t="shared" si="0"/>
        <v>100</v>
      </c>
      <c r="Q26" s="43" t="s">
        <v>43</v>
      </c>
    </row>
    <row r="27" spans="1:17" s="2" customFormat="1" ht="75">
      <c r="A27" s="14"/>
      <c r="B27" s="36" t="s">
        <v>39</v>
      </c>
      <c r="C27" s="16"/>
      <c r="D27" s="51">
        <v>124.1</v>
      </c>
      <c r="E27" s="51">
        <v>0</v>
      </c>
      <c r="F27" s="51">
        <v>0</v>
      </c>
      <c r="G27" s="51">
        <v>0</v>
      </c>
      <c r="H27" s="51">
        <v>81.900000000000006</v>
      </c>
      <c r="I27" s="51">
        <v>0</v>
      </c>
      <c r="J27" s="27">
        <v>0</v>
      </c>
      <c r="K27" s="27">
        <v>0</v>
      </c>
      <c r="L27" s="18">
        <v>81.900000000000006</v>
      </c>
      <c r="M27" s="27">
        <v>0</v>
      </c>
      <c r="N27" s="27">
        <v>0</v>
      </c>
      <c r="O27" s="27">
        <v>0</v>
      </c>
      <c r="P27" s="18">
        <f t="shared" si="0"/>
        <v>100</v>
      </c>
      <c r="Q27" s="43" t="s">
        <v>40</v>
      </c>
    </row>
    <row r="28" spans="1:17" s="2" customFormat="1" ht="313.5" customHeight="1">
      <c r="A28" s="14">
        <v>14</v>
      </c>
      <c r="B28" s="36" t="s">
        <v>59</v>
      </c>
      <c r="C28" s="37" t="s">
        <v>83</v>
      </c>
      <c r="D28" s="24">
        <v>49988.15</v>
      </c>
      <c r="E28" s="52">
        <v>0</v>
      </c>
      <c r="F28" s="52">
        <v>19463.71</v>
      </c>
      <c r="G28" s="52">
        <v>0</v>
      </c>
      <c r="H28" s="24">
        <v>49988.15</v>
      </c>
      <c r="I28" s="52">
        <v>0</v>
      </c>
      <c r="J28" s="52">
        <v>17228.099999999999</v>
      </c>
      <c r="K28" s="52">
        <v>0</v>
      </c>
      <c r="L28" s="24">
        <v>49987.24</v>
      </c>
      <c r="M28" s="52">
        <v>0</v>
      </c>
      <c r="N28" s="52">
        <v>17228.099999999999</v>
      </c>
      <c r="O28" s="52">
        <v>0</v>
      </c>
      <c r="P28" s="18">
        <f>(L28+M28+N28+O28)/(H28+I28+J28+K28)%</f>
        <v>99.99864616071261</v>
      </c>
      <c r="Q28" s="49" t="s">
        <v>90</v>
      </c>
    </row>
    <row r="29" spans="1:17" s="2" customFormat="1" ht="154.5" customHeight="1">
      <c r="A29" s="14">
        <v>15</v>
      </c>
      <c r="B29" s="36" t="s">
        <v>60</v>
      </c>
      <c r="C29" s="37" t="s">
        <v>61</v>
      </c>
      <c r="D29" s="27">
        <v>9164.7000000000007</v>
      </c>
      <c r="E29" s="27">
        <v>0</v>
      </c>
      <c r="F29" s="27">
        <v>0</v>
      </c>
      <c r="G29" s="27">
        <v>0</v>
      </c>
      <c r="H29" s="27">
        <v>7238.7</v>
      </c>
      <c r="I29" s="27">
        <v>0</v>
      </c>
      <c r="J29" s="27">
        <v>0</v>
      </c>
      <c r="K29" s="27">
        <v>0</v>
      </c>
      <c r="L29" s="18">
        <v>7238.7</v>
      </c>
      <c r="M29" s="27">
        <v>0</v>
      </c>
      <c r="N29" s="27">
        <v>0</v>
      </c>
      <c r="O29" s="27">
        <v>0</v>
      </c>
      <c r="P29" s="19">
        <f>(L29+M29+N29+O29)/(H29+I29+J29+K29)%</f>
        <v>100</v>
      </c>
      <c r="Q29" s="44" t="s">
        <v>101</v>
      </c>
    </row>
    <row r="30" spans="1:17" s="2" customFormat="1" ht="104.25" customHeight="1">
      <c r="A30" s="14">
        <v>16</v>
      </c>
      <c r="B30" s="36" t="s">
        <v>62</v>
      </c>
      <c r="C30" s="26" t="s">
        <v>63</v>
      </c>
      <c r="D30" s="27">
        <v>2000</v>
      </c>
      <c r="E30" s="27">
        <v>0</v>
      </c>
      <c r="F30" s="27">
        <v>0</v>
      </c>
      <c r="G30" s="27">
        <v>0</v>
      </c>
      <c r="H30" s="27">
        <v>480</v>
      </c>
      <c r="I30" s="27">
        <v>0</v>
      </c>
      <c r="J30" s="27">
        <v>0</v>
      </c>
      <c r="K30" s="27">
        <v>0</v>
      </c>
      <c r="L30" s="18">
        <v>480</v>
      </c>
      <c r="M30" s="27">
        <v>0</v>
      </c>
      <c r="N30" s="27">
        <v>0</v>
      </c>
      <c r="O30" s="27">
        <v>0</v>
      </c>
      <c r="P30" s="19">
        <f>(L30+M30+N30+O30)/(H30+I30+J30+K30)%</f>
        <v>100</v>
      </c>
      <c r="Q30" s="40" t="s">
        <v>88</v>
      </c>
    </row>
    <row r="31" spans="1:17" s="2" customFormat="1" ht="120">
      <c r="A31" s="20">
        <v>17</v>
      </c>
      <c r="B31" s="36" t="s">
        <v>68</v>
      </c>
      <c r="C31" s="37" t="s">
        <v>69</v>
      </c>
      <c r="D31" s="53">
        <v>0</v>
      </c>
      <c r="E31" s="53">
        <v>0</v>
      </c>
      <c r="F31" s="53">
        <v>0</v>
      </c>
      <c r="G31" s="53">
        <v>1</v>
      </c>
      <c r="H31" s="53">
        <v>0</v>
      </c>
      <c r="I31" s="53">
        <v>0</v>
      </c>
      <c r="J31" s="53">
        <v>0</v>
      </c>
      <c r="K31" s="53">
        <v>1</v>
      </c>
      <c r="L31" s="54">
        <v>0</v>
      </c>
      <c r="M31" s="53">
        <v>0</v>
      </c>
      <c r="N31" s="53">
        <v>0</v>
      </c>
      <c r="O31" s="53">
        <v>1</v>
      </c>
      <c r="P31" s="19">
        <f>(L31+M31+N31+O31)/(H31+I31+J31+K31)%</f>
        <v>100</v>
      </c>
      <c r="Q31" s="45" t="s">
        <v>92</v>
      </c>
    </row>
    <row r="32" spans="1:17" s="2" customFormat="1" ht="236.25">
      <c r="A32" s="20">
        <v>18</v>
      </c>
      <c r="B32" s="36" t="s">
        <v>66</v>
      </c>
      <c r="C32" s="26" t="s">
        <v>67</v>
      </c>
      <c r="D32" s="27">
        <v>0</v>
      </c>
      <c r="E32" s="27">
        <v>0</v>
      </c>
      <c r="F32" s="27">
        <v>0</v>
      </c>
      <c r="G32" s="27">
        <v>0</v>
      </c>
      <c r="H32" s="27">
        <v>0</v>
      </c>
      <c r="I32" s="27">
        <v>0</v>
      </c>
      <c r="J32" s="27">
        <v>0</v>
      </c>
      <c r="K32" s="52">
        <v>0</v>
      </c>
      <c r="L32" s="27">
        <v>0</v>
      </c>
      <c r="M32" s="27">
        <v>0</v>
      </c>
      <c r="N32" s="27">
        <v>0</v>
      </c>
      <c r="O32" s="52">
        <v>0</v>
      </c>
      <c r="P32" s="19">
        <v>0</v>
      </c>
      <c r="Q32" s="46" t="s">
        <v>91</v>
      </c>
    </row>
    <row r="33" spans="1:17" s="2" customFormat="1" ht="204.75">
      <c r="A33" s="14">
        <v>19</v>
      </c>
      <c r="B33" s="36" t="s">
        <v>64</v>
      </c>
      <c r="C33" s="26" t="s">
        <v>65</v>
      </c>
      <c r="D33" s="25">
        <v>542.34</v>
      </c>
      <c r="E33" s="27">
        <v>0</v>
      </c>
      <c r="F33" s="27">
        <v>0</v>
      </c>
      <c r="G33" s="27">
        <v>0</v>
      </c>
      <c r="H33" s="27">
        <v>434.5</v>
      </c>
      <c r="I33" s="27">
        <v>0</v>
      </c>
      <c r="J33" s="27">
        <v>0</v>
      </c>
      <c r="K33" s="52">
        <v>0</v>
      </c>
      <c r="L33" s="27">
        <v>434.5</v>
      </c>
      <c r="M33" s="27">
        <v>0</v>
      </c>
      <c r="N33" s="27">
        <v>0</v>
      </c>
      <c r="O33" s="52">
        <v>0</v>
      </c>
      <c r="P33" s="19">
        <f>(L33+M33+N33+O33)/(H33+I33+J33+K33)%</f>
        <v>100</v>
      </c>
      <c r="Q33" s="46" t="s">
        <v>102</v>
      </c>
    </row>
    <row r="34" spans="1:17" s="2" customFormat="1" ht="173.25">
      <c r="A34" s="23">
        <v>20</v>
      </c>
      <c r="B34" s="36" t="s">
        <v>47</v>
      </c>
      <c r="C34" s="26" t="s">
        <v>48</v>
      </c>
      <c r="D34" s="27">
        <v>17640</v>
      </c>
      <c r="E34" s="27">
        <v>0</v>
      </c>
      <c r="F34" s="27">
        <v>18184.900000000001</v>
      </c>
      <c r="G34" s="27">
        <v>0</v>
      </c>
      <c r="H34" s="27">
        <v>17085.400000000001</v>
      </c>
      <c r="I34" s="27">
        <v>0</v>
      </c>
      <c r="J34" s="27">
        <v>7078.8</v>
      </c>
      <c r="K34" s="52">
        <v>0</v>
      </c>
      <c r="L34" s="27">
        <v>17085.400000000001</v>
      </c>
      <c r="M34" s="27">
        <v>0</v>
      </c>
      <c r="N34" s="27">
        <v>7078.8</v>
      </c>
      <c r="O34" s="52">
        <v>0</v>
      </c>
      <c r="P34" s="19">
        <f>(L34+M34+N34+O34)/(H34+I34+J34+K34)%</f>
        <v>100</v>
      </c>
      <c r="Q34" s="48" t="s">
        <v>89</v>
      </c>
    </row>
    <row r="35" spans="1:17" s="9" customFormat="1" ht="27.75" customHeight="1">
      <c r="A35" s="21"/>
      <c r="B35" s="28" t="s">
        <v>28</v>
      </c>
      <c r="C35" s="29"/>
      <c r="D35" s="30">
        <f>D11+D12+D13+D14+D15+D16+D17+D18+D19+D20+D21+D22+D23+D28+D29+D30+D31+D32+D33+D34</f>
        <v>164222.69</v>
      </c>
      <c r="E35" s="30">
        <f t="shared" ref="E35:O35" si="2">E11+E12+E13+E14+E15+E16+E17+E18+E19+E20+E21+E22+E23+E28+E29+E30+E31+E32+E33+E34</f>
        <v>4778.3999999999996</v>
      </c>
      <c r="F35" s="30">
        <f t="shared" si="2"/>
        <v>43271.41</v>
      </c>
      <c r="G35" s="30">
        <f t="shared" si="2"/>
        <v>6824.8</v>
      </c>
      <c r="H35" s="30">
        <f t="shared" si="2"/>
        <v>155268.05000000002</v>
      </c>
      <c r="I35" s="30">
        <f t="shared" si="2"/>
        <v>5553.7</v>
      </c>
      <c r="J35" s="30">
        <f t="shared" si="2"/>
        <v>29833.1</v>
      </c>
      <c r="K35" s="30">
        <f t="shared" si="2"/>
        <v>3734</v>
      </c>
      <c r="L35" s="30">
        <f t="shared" si="2"/>
        <v>155153.54</v>
      </c>
      <c r="M35" s="30">
        <f t="shared" si="2"/>
        <v>5553.7</v>
      </c>
      <c r="N35" s="30">
        <f t="shared" si="2"/>
        <v>29833.1</v>
      </c>
      <c r="O35" s="30">
        <f t="shared" si="2"/>
        <v>3734</v>
      </c>
      <c r="P35" s="22">
        <f>(L35+M35+N35+O35)/(H35+I35+J35+K35)%</f>
        <v>99.941092300304263</v>
      </c>
      <c r="Q35" s="31"/>
    </row>
    <row r="36" spans="1:17" s="2" customFormat="1" ht="30">
      <c r="B36" s="3"/>
      <c r="H36" s="33" t="s">
        <v>94</v>
      </c>
      <c r="L36" s="33" t="s">
        <v>93</v>
      </c>
      <c r="Q36" s="1"/>
    </row>
    <row r="37" spans="1:17" s="2" customFormat="1">
      <c r="B37" s="3"/>
      <c r="H37" s="33"/>
      <c r="L37" s="33"/>
      <c r="Q37" s="1"/>
    </row>
    <row r="38" spans="1:17" s="2" customFormat="1">
      <c r="B38" s="3"/>
      <c r="H38" s="33"/>
      <c r="L38" s="33"/>
      <c r="Q38" s="1"/>
    </row>
    <row r="39" spans="1:17" s="2" customFormat="1">
      <c r="B39" s="3"/>
      <c r="K39" s="8"/>
      <c r="L39" s="4"/>
      <c r="Q39" s="1"/>
    </row>
    <row r="40" spans="1:17" s="2" customFormat="1" ht="27" customHeight="1">
      <c r="B40" s="69" t="s">
        <v>41</v>
      </c>
      <c r="C40" s="70"/>
      <c r="D40" s="70"/>
      <c r="E40" s="10"/>
      <c r="F40" s="10"/>
      <c r="G40" s="10"/>
      <c r="H40" s="10"/>
      <c r="I40" s="10"/>
      <c r="J40" s="10"/>
      <c r="K40" s="10"/>
      <c r="L40" s="10"/>
      <c r="M40" s="10"/>
      <c r="N40" s="67" t="s">
        <v>29</v>
      </c>
      <c r="O40" s="68"/>
      <c r="P40" s="68"/>
      <c r="Q40" s="68"/>
    </row>
    <row r="41" spans="1:17" s="2" customFormat="1">
      <c r="B41" s="3"/>
      <c r="L41" s="4"/>
      <c r="Q41" s="1"/>
    </row>
    <row r="42" spans="1:17" s="2" customFormat="1">
      <c r="B42" s="3"/>
      <c r="L42" s="4"/>
      <c r="Q42" s="1"/>
    </row>
    <row r="43" spans="1:17" s="2" customFormat="1">
      <c r="B43" s="3"/>
      <c r="L43" s="4"/>
      <c r="Q43" s="1"/>
    </row>
    <row r="44" spans="1:17" s="2" customFormat="1">
      <c r="B44" s="3"/>
      <c r="L44" s="4"/>
      <c r="Q44" s="1"/>
    </row>
    <row r="45" spans="1:17" s="2" customFormat="1">
      <c r="B45" s="3"/>
      <c r="L45" s="4"/>
      <c r="Q45" s="1"/>
    </row>
    <row r="46" spans="1:17" s="2" customFormat="1">
      <c r="B46" s="3"/>
      <c r="L46" s="4"/>
      <c r="Q46" s="1"/>
    </row>
    <row r="47" spans="1:17" s="2" customFormat="1">
      <c r="B47" s="3"/>
      <c r="L47" s="4"/>
      <c r="Q47" s="1"/>
    </row>
    <row r="48" spans="1:17" s="2" customFormat="1">
      <c r="B48" s="3"/>
      <c r="L48" s="4"/>
      <c r="Q48" s="1"/>
    </row>
    <row r="49" spans="2:17" s="2" customFormat="1">
      <c r="B49" s="3"/>
      <c r="L49" s="4"/>
      <c r="Q49" s="1"/>
    </row>
    <row r="50" spans="2:17" s="2" customFormat="1">
      <c r="B50" s="3"/>
      <c r="L50" s="4"/>
      <c r="Q50" s="1"/>
    </row>
    <row r="51" spans="2:17" s="2" customFormat="1">
      <c r="B51" s="3"/>
      <c r="L51" s="4"/>
      <c r="Q51" s="1"/>
    </row>
    <row r="52" spans="2:17" s="2" customFormat="1">
      <c r="B52" s="3"/>
      <c r="L52" s="4"/>
      <c r="Q52" s="1"/>
    </row>
    <row r="53" spans="2:17" s="2" customFormat="1">
      <c r="B53" s="3"/>
      <c r="L53" s="4"/>
      <c r="Q53" s="1"/>
    </row>
    <row r="54" spans="2:17" s="2" customFormat="1">
      <c r="B54" s="3"/>
      <c r="L54" s="4"/>
      <c r="Q54" s="1"/>
    </row>
    <row r="55" spans="2:17" s="2" customFormat="1">
      <c r="B55" s="3"/>
      <c r="L55" s="4"/>
      <c r="Q55" s="1"/>
    </row>
    <row r="56" spans="2:17" s="2" customFormat="1">
      <c r="B56" s="3"/>
      <c r="L56" s="4"/>
      <c r="Q56" s="1"/>
    </row>
    <row r="57" spans="2:17" s="2" customFormat="1">
      <c r="B57" s="3"/>
      <c r="L57" s="4"/>
      <c r="Q57" s="1"/>
    </row>
    <row r="58" spans="2:17" s="2" customFormat="1">
      <c r="B58" s="3"/>
      <c r="L58" s="4"/>
      <c r="Q58" s="1"/>
    </row>
    <row r="59" spans="2:17" s="2" customFormat="1">
      <c r="B59" s="3"/>
      <c r="L59" s="4"/>
      <c r="Q59" s="1"/>
    </row>
    <row r="60" spans="2:17" s="2" customFormat="1">
      <c r="B60" s="3"/>
      <c r="L60" s="4"/>
      <c r="Q60" s="1"/>
    </row>
    <row r="61" spans="2:17" s="2" customFormat="1">
      <c r="B61" s="3"/>
      <c r="L61" s="4"/>
      <c r="Q61" s="1"/>
    </row>
    <row r="62" spans="2:17" s="2" customFormat="1">
      <c r="B62" s="3"/>
      <c r="L62" s="4"/>
      <c r="Q62" s="1"/>
    </row>
    <row r="63" spans="2:17" s="2" customFormat="1">
      <c r="B63" s="3"/>
      <c r="L63" s="4"/>
      <c r="Q63" s="1"/>
    </row>
    <row r="64" spans="2:17" s="2" customFormat="1">
      <c r="B64" s="3"/>
      <c r="L64" s="4"/>
      <c r="Q64" s="1"/>
    </row>
    <row r="65" spans="2:17" s="2" customFormat="1">
      <c r="B65" s="3"/>
      <c r="L65" s="4"/>
      <c r="Q65" s="1"/>
    </row>
    <row r="66" spans="2:17" s="2" customFormat="1">
      <c r="B66" s="3"/>
      <c r="L66" s="4"/>
      <c r="Q66" s="1"/>
    </row>
    <row r="67" spans="2:17" s="2" customFormat="1">
      <c r="B67" s="3"/>
      <c r="L67" s="4"/>
      <c r="Q67" s="1"/>
    </row>
    <row r="68" spans="2:17" s="2" customFormat="1">
      <c r="B68" s="3"/>
      <c r="L68" s="4"/>
      <c r="Q68" s="1"/>
    </row>
    <row r="69" spans="2:17" s="2" customFormat="1">
      <c r="B69" s="3"/>
      <c r="L69" s="4"/>
      <c r="Q69" s="1"/>
    </row>
    <row r="70" spans="2:17" s="2" customFormat="1">
      <c r="B70" s="3"/>
      <c r="L70" s="4"/>
      <c r="Q70" s="1"/>
    </row>
    <row r="71" spans="2:17" s="2" customFormat="1">
      <c r="B71" s="3"/>
      <c r="L71" s="4"/>
      <c r="Q71" s="1"/>
    </row>
    <row r="72" spans="2:17" s="2" customFormat="1">
      <c r="B72" s="3"/>
      <c r="L72" s="4"/>
      <c r="Q72" s="1"/>
    </row>
    <row r="73" spans="2:17" s="2" customFormat="1">
      <c r="B73" s="3"/>
      <c r="L73" s="4"/>
      <c r="Q73" s="1"/>
    </row>
    <row r="74" spans="2:17" s="2" customFormat="1">
      <c r="B74" s="3"/>
      <c r="L74" s="4"/>
      <c r="Q74" s="1"/>
    </row>
    <row r="75" spans="2:17" s="2" customFormat="1">
      <c r="B75" s="3"/>
      <c r="L75" s="4"/>
      <c r="Q75" s="1"/>
    </row>
    <row r="76" spans="2:17" s="2" customFormat="1">
      <c r="B76" s="3"/>
      <c r="L76" s="4"/>
      <c r="Q76" s="1"/>
    </row>
    <row r="77" spans="2:17" s="2" customFormat="1">
      <c r="B77" s="3"/>
      <c r="L77" s="4"/>
      <c r="Q77" s="1"/>
    </row>
    <row r="78" spans="2:17" s="2" customFormat="1">
      <c r="B78" s="3"/>
      <c r="L78" s="4"/>
      <c r="Q78" s="1"/>
    </row>
    <row r="79" spans="2:17" s="2" customFormat="1">
      <c r="B79" s="3"/>
      <c r="L79" s="4"/>
      <c r="Q79" s="1"/>
    </row>
    <row r="80" spans="2:17" s="2" customFormat="1">
      <c r="B80" s="3"/>
      <c r="L80" s="4"/>
      <c r="Q80" s="1"/>
    </row>
    <row r="81" spans="2:17" s="2" customFormat="1">
      <c r="B81" s="3"/>
      <c r="L81" s="4"/>
      <c r="Q81" s="1"/>
    </row>
    <row r="82" spans="2:17" s="2" customFormat="1">
      <c r="B82" s="3"/>
      <c r="L82" s="4"/>
      <c r="Q82" s="1"/>
    </row>
    <row r="83" spans="2:17" s="2" customFormat="1">
      <c r="B83" s="3"/>
      <c r="L83" s="4"/>
      <c r="Q83" s="1"/>
    </row>
    <row r="84" spans="2:17" s="2" customFormat="1">
      <c r="B84" s="3"/>
      <c r="L84" s="4"/>
      <c r="Q84" s="1"/>
    </row>
    <row r="85" spans="2:17" s="2" customFormat="1">
      <c r="B85" s="3"/>
      <c r="L85" s="4"/>
      <c r="Q85" s="1"/>
    </row>
    <row r="86" spans="2:17" s="2" customFormat="1">
      <c r="B86" s="3"/>
      <c r="L86" s="4"/>
      <c r="Q86" s="1"/>
    </row>
    <row r="87" spans="2:17" s="2" customFormat="1">
      <c r="B87" s="3"/>
      <c r="L87" s="4"/>
      <c r="Q87" s="1"/>
    </row>
    <row r="88" spans="2:17" s="2" customFormat="1">
      <c r="B88" s="3"/>
      <c r="L88" s="4"/>
      <c r="Q88" s="1"/>
    </row>
    <row r="89" spans="2:17" s="2" customFormat="1">
      <c r="B89" s="3"/>
      <c r="L89" s="4"/>
      <c r="Q89" s="1"/>
    </row>
    <row r="90" spans="2:17" s="2" customFormat="1">
      <c r="B90" s="3"/>
      <c r="L90" s="4"/>
      <c r="Q90" s="1"/>
    </row>
    <row r="91" spans="2:17" s="2" customFormat="1">
      <c r="B91" s="3"/>
      <c r="L91" s="4"/>
      <c r="Q91" s="1"/>
    </row>
    <row r="92" spans="2:17" s="2" customFormat="1">
      <c r="B92" s="3"/>
      <c r="L92" s="4"/>
      <c r="Q92" s="1"/>
    </row>
    <row r="93" spans="2:17" s="2" customFormat="1">
      <c r="B93" s="3"/>
      <c r="L93" s="4"/>
      <c r="Q93" s="1"/>
    </row>
    <row r="94" spans="2:17" s="2" customFormat="1">
      <c r="B94" s="3"/>
      <c r="L94" s="4"/>
      <c r="Q94" s="1"/>
    </row>
    <row r="95" spans="2:17" s="2" customFormat="1">
      <c r="B95" s="3"/>
      <c r="L95" s="4"/>
      <c r="Q95" s="1"/>
    </row>
    <row r="96" spans="2:17" s="2" customFormat="1">
      <c r="B96" s="3"/>
      <c r="L96" s="4"/>
      <c r="Q96" s="1"/>
    </row>
  </sheetData>
  <mergeCells count="19">
    <mergeCell ref="N40:Q40"/>
    <mergeCell ref="B40:D40"/>
    <mergeCell ref="Q8:Q10"/>
    <mergeCell ref="A5:Q5"/>
    <mergeCell ref="P8:P10"/>
    <mergeCell ref="B6:Q6"/>
    <mergeCell ref="C8:C10"/>
    <mergeCell ref="D8:G8"/>
    <mergeCell ref="M9:O9"/>
    <mergeCell ref="E9:G9"/>
    <mergeCell ref="D9:D10"/>
    <mergeCell ref="L9:L10"/>
    <mergeCell ref="A8:A10"/>
    <mergeCell ref="B7:O7"/>
    <mergeCell ref="H8:K8"/>
    <mergeCell ref="B8:B10"/>
    <mergeCell ref="L8:O8"/>
    <mergeCell ref="H9:H10"/>
    <mergeCell ref="I9:K9"/>
  </mergeCells>
  <phoneticPr fontId="1" type="noConversion"/>
  <pageMargins left="0.19685039370078741" right="0.19685039370078741" top="0.78740157480314965" bottom="0.19685039370078741" header="0.11811023622047245" footer="0.11811023622047245"/>
  <pageSetup paperSize="9" scale="52" fitToHeight="20" orientation="landscape"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2012 (Парт.район к Постан)</vt:lpstr>
      <vt:lpstr>'2012 (Парт.район к Постан)'!Заголовки_для_печати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medevx</dc:creator>
  <cp:lastModifiedBy>user07-101</cp:lastModifiedBy>
  <cp:lastPrinted>2013-03-28T23:39:35Z</cp:lastPrinted>
  <dcterms:created xsi:type="dcterms:W3CDTF">2009-11-13T07:13:48Z</dcterms:created>
  <dcterms:modified xsi:type="dcterms:W3CDTF">2014-02-12T23:24:45Z</dcterms:modified>
</cp:coreProperties>
</file>