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1955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<sst xmlns="http://schemas.openxmlformats.org/spreadsheetml/2006/main" count="809" uniqueCount="408">
  <si>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</si>
  <si>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</si>
  <si>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</si>
  <si>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</si>
  <si>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</si>
  <si>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</si>
  <si>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</si>
  <si>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</si>
  <si>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</si>
  <si>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</si>
  <si>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</si>
  <si>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</si>
  <si>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</si>
  <si>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</si>
  <si>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</si>
  <si>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</si>
  <si>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</si>
  <si>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</si>
  <si>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</si>
  <si>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</si>
  <si>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</si>
  <si>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</si>
  <si>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</si>
  <si>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</si>
  <si>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</si>
  <si>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</si>
  <si>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</si>
  <si>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</si>
  <si>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</si>
  <si>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</si>
  <si>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</si>
  <si>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</si>
  <si>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</si>
  <si>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</si>
  <si>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</si>
  <si>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</si>
  <si>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</si>
  <si>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</si>
  <si>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</si>
  <si>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</si>
  <si>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</si>
  <si>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</si>
  <si>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</si>
  <si>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</si>
  <si>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</si>
  <si>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</si>
  <si>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</si>
  <si>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</si>
  <si>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</si>
  <si>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</si>
  <si>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</si>
  <si>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</si>
  <si>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</si>
  <si>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</si>
  <si>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</si>
  <si>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</si>
  <si>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</si>
  <si>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</si>
  <si>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</si>
  <si>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</si>
  <si>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</si>
  <si>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</si>
  <si>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</si>
  <si>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</si>
  <si>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</si>
  <si>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</si>
  <si>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</si>
  <si>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</si>
  <si>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</si>
  <si>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</si>
  <si>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</si>
  <si>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</si>
  <si>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</si>
  <si>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</si>
  <si>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</si>
  <si>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</si>
  <si>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</si>
  <si>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</si>
  <si>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</si>
  <si>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</si>
  <si>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</si>
  <si>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</si>
  <si>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</si>
  <si>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</si>
  <si>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</si>
  <si>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</si>
  <si>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</si>
  <si>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</si>
  <si>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</si>
  <si>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</si>
  <si>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</si>
  <si>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</si>
  <si>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</si>
  <si>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</si>
  <si>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</si>
  <si>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</si>
  <si>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</si>
  <si>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</si>
  <si>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</si>
  <si>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</si>
  <si>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</si>
  <si>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</si>
  <si>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</si>
  <si>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</si>
  <si>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</si>
  <si>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</si>
  <si>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</si>
  <si>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</si>
  <si>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</si>
  <si>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</si>
  <si>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</si>
  <si>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</si>
  <si>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</si>
  <si>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</si>
  <si>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</si>
  <si>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</si>
  <si>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</si>
  <si>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</si>
  <si>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</si>
  <si>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</si>
  <si>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</si>
  <si>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</si>
  <si>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</si>
  <si>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</si>
  <si>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</si>
  <si>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</si>
  <si>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</si>
  <si>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</si>
  <si>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</si>
  <si>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</si>
  <si>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</si>
  <si>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</si>
  <si>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</si>
  <si>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</si>
  <si>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</si>
  <si>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</si>
  <si>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</si>
  <si>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</si>
  <si>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</si>
  <si>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</si>
  <si>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</si>
  <si>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</si>
  <si>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</si>
  <si>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</si>
  <si>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</si>
  <si>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</si>
  <si>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</si>
  <si>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</si>
  <si>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</si>
  <si>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</si>
  <si>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</si>
  <si>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</si>
  <si>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</si>
  <si>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</si>
  <si>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</si>
  <si>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</si>
  <si>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</si>
  <si>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</si>
  <si>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</si>
  <si>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</si>
  <si>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</si>
  <si>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</si>
  <si>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</si>
  <si>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</si>
  <si>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</si>
  <si>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</si>
  <si>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</si>
  <si>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</si>
  <si>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</si>
  <si>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</si>
  <si>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</si>
  <si>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</si>
  <si>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</si>
  <si>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</si>
  <si>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</si>
  <si>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</si>
  <si>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</si>
  <si>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</si>
  <si>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</si>
  <si>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</si>
  <si>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</si>
  <si>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</si>
  <si>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</si>
  <si>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</si>
  <si>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</si>
  <si>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</si>
  <si>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</si>
  <si>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</si>
  <si>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</si>
  <si>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</si>
  <si>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</si>
  <si>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</si>
  <si>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</si>
  <si>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</si>
  <si>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</si>
  <si>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</si>
  <si>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</si>
  <si>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</si>
  <si>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</si>
  <si>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</si>
  <si>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</si>
  <si>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</si>
  <si>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</si>
  <si>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</si>
  <si>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</si>
  <si>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</si>
  <si>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</si>
  <si>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</si>
  <si>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</si>
  <si>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</si>
  <si>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</si>
  <si>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</si>
  <si>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</si>
  <si>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</si>
  <si>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</si>
  <si>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</si>
  <si>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</si>
  <si>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</si>
  <si>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</si>
  <si>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</si>
  <si>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</si>
  <si>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</si>
  <si>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</si>
  <si>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</si>
  <si>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</si>
  <si>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</si>
  <si>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</si>
  <si>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</si>
  <si>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</si>
  <si>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</si>
  <si>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</si>
  <si>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</si>
  <si>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</si>
  <si>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</si>
  <si>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</si>
  <si>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</si>
  <si>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</si>
  <si>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</si>
  <si>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</si>
  <si>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</si>
  <si>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</si>
  <si>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</si>
  <si>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</si>
  <si>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</si>
  <si>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</si>
  <si>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</si>
  <si>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</si>
  <si>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</si>
  <si>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</si>
  <si>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</si>
  <si>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</si>
  <si>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</si>
  <si>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</si>
  <si>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</si>
  <si>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</si>
  <si>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</si>
  <si>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</si>
  <si>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</si>
  <si>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</si>
  <si>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</si>
  <si>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</si>
  <si>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</si>
  <si>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</si>
  <si>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</si>
  <si>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</si>
  <si>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</si>
  <si>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</si>
  <si>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</si>
  <si>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</si>
  <si>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</si>
  <si>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</si>
  <si>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</si>
  <si>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</si>
  <si>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</si>
  <si>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</si>
  <si>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</si>
  <si>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</si>
  <si>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</si>
  <si>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</si>
  <si>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</si>
  <si>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</si>
  <si>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</si>
  <si>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</si>
  <si>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</si>
  <si>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</si>
  <si>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</si>
  <si>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</si>
  <si>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</si>
  <si>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</si>
  <si>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</si>
  <si>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</si>
  <si>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</si>
  <si>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</si>
  <si>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</si>
  <si>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</si>
  <si>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</si>
  <si>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</si>
  <si>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</si>
  <si>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</si>
  <si>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</si>
  <si>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</si>
  <si>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</si>
  <si>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</si>
  <si>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</si>
  <si>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</si>
  <si>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</si>
  <si>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</si>
  <si>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</si>
  <si>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</si>
  <si>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</si>
  <si>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</si>
  <si>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</si>
  <si>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</si>
  <si>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</si>
  <si>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</si>
  <si>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</si>
  <si>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</si>
  <si>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</si>
  <si>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</si>
  <si>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</si>
  <si>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</si>
  <si>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</si>
  <si>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</si>
  <si>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</si>
  <si>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</si>
  <si>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</si>
  <si>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</si>
  <si>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</si>
  <si>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</si>
  <si>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</si>
  <si>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</si>
  <si>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</si>
  <si>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</si>
  <si>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</si>
  <si>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Форма 2п</t>
  </si>
  <si>
    <t>% к предыдущему году в действующих ценах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</si>
  <si>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</si>
  <si>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</si>
  <si>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</si>
  <si>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</si>
  <si>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</si>
  <si>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</si>
  <si>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</si>
  <si>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</si>
  <si>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</si>
  <si>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</si>
  <si>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</si>
  <si>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</si>
  <si>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</si>
  <si>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</si>
  <si>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</si>
  <si>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</si>
  <si>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</si>
  <si>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</si>
  <si>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</si>
  <si>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</si>
  <si>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</si>
  <si>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</si>
  <si>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</si>
  <si>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</si>
  <si>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</si>
  <si>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</si>
  <si>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</si>
  <si>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</si>
  <si>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</si>
  <si>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</si>
  <si>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</si>
  <si>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</si>
  <si>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</si>
  <si>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</si>
  <si>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</si>
  <si>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</si>
  <si>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</si>
  <si>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</si>
  <si>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</si>
  <si>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</si>
  <si>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</si>
  <si>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</si>
  <si>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</si>
  <si>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</si>
  <si>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</si>
  <si>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</si>
  <si>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</si>
  <si>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</si>
  <si>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</si>
  <si>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</si>
  <si>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2.3. Промышленное производство</t>
  </si>
  <si>
    <t xml:space="preserve">Индекс промышленного производства 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</si>
  <si>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</si>
  <si>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</si>
  <si>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</si>
  <si>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</si>
  <si>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</si>
  <si>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</si>
  <si>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7. Консолидированный бюджет Партизанского муниципального района (без учета территориальных внебюджетных фондов)</t>
  </si>
  <si>
    <t>Доходы консолидированного бюджета Партизанского муниципального района - всего</t>
  </si>
  <si>
    <t>Налоговые доходы консолидированного бюджета Партизанского муниципального района - всего</t>
  </si>
  <si>
    <t>Расходы консолидированного бюджета Партизанского муниципального района - всего</t>
  </si>
  <si>
    <t>х</t>
  </si>
  <si>
    <t>И.о. начальника управления экономики</t>
  </si>
  <si>
    <t>Среднемесячная номинальная начисленная заработная плата в целом по муниципальному образованию</t>
  </si>
  <si>
    <t>Приложение № 1</t>
  </si>
  <si>
    <t>к постановлению администрации</t>
  </si>
  <si>
    <t xml:space="preserve">на 2015 год и на плановый период до 2017 года </t>
  </si>
  <si>
    <t>Партизанского муниципального района</t>
  </si>
  <si>
    <t>от 24.10.2014 № 891</t>
  </si>
  <si>
    <t xml:space="preserve">ПРОГНОЗ социально-экономического развития Партизанского муниципального района </t>
  </si>
  <si>
    <t xml:space="preserve">                                                                                                                  Е.П.Черных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</si>
</sst>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</numFmts>
  <fonts count="5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2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 shrinkToFi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 shrinkToFi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"/>
  <sheetViews>
    <sheetView tabSelected="1" zoomScale="70" zoomScaleNormal="70" zoomScalePageLayoutView="0" workbookViewId="0" topLeftCell="A1">
      <selection activeCell="D426" sqref="D426:L426"/>
    </sheetView>
  </sheetViews>
  <sheetFormatPr defaultColWidth="9.00390625" defaultRowHeight="12.75"/>
  <cols>
    <col min="1" max="1" width="3.625" style="0" customWidth="1"/>
    <col min="2" max="2" width="53.875" style="0" customWidth="1"/>
    <col min="3" max="3" width="28.375" style="0" customWidth="1"/>
    <col min="4" max="12" width="13.75390625" style="0" customWidth="1"/>
    <col min="13" max="13" width="8.375" style="0" customWidth="1"/>
  </cols>
  <sheetData>
    <row r="1" spans="9:12" ht="18.75">
      <c r="I1" s="74" t="s">
        <v>401</v>
      </c>
      <c r="J1" s="75"/>
      <c r="K1" s="75"/>
      <c r="L1" s="75"/>
    </row>
    <row r="2" spans="9:12" ht="27" customHeight="1">
      <c r="I2" s="74" t="s">
        <v>402</v>
      </c>
      <c r="J2" s="75"/>
      <c r="K2" s="75"/>
      <c r="L2" s="75"/>
    </row>
    <row r="3" spans="9:12" ht="18.75">
      <c r="I3" s="76" t="s">
        <v>404</v>
      </c>
      <c r="J3" s="77"/>
      <c r="K3" s="77"/>
      <c r="L3" s="77"/>
    </row>
    <row r="4" spans="9:12" ht="18.75">
      <c r="I4" s="76" t="s">
        <v>405</v>
      </c>
      <c r="J4" s="74"/>
      <c r="K4" s="74"/>
      <c r="L4" s="74"/>
    </row>
    <row r="5" spans="9:11" ht="15">
      <c r="I5" s="65"/>
      <c r="J5" s="65"/>
      <c r="K5" s="53"/>
    </row>
    <row r="6" spans="2:12" ht="20.25">
      <c r="B6" s="66" t="s">
        <v>334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24.75" customHeight="1">
      <c r="B7" s="67" t="s">
        <v>406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25.5" customHeight="1">
      <c r="B8" s="67" t="s">
        <v>403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12.7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2:12" ht="18.75">
      <c r="B10" s="68" t="s">
        <v>358</v>
      </c>
      <c r="C10" s="68" t="s">
        <v>359</v>
      </c>
      <c r="D10" s="1" t="s">
        <v>360</v>
      </c>
      <c r="E10" s="2" t="s">
        <v>360</v>
      </c>
      <c r="F10" s="2" t="s">
        <v>361</v>
      </c>
      <c r="G10" s="2" t="s">
        <v>362</v>
      </c>
      <c r="H10" s="2"/>
      <c r="I10" s="2"/>
      <c r="J10" s="2"/>
      <c r="K10" s="2"/>
      <c r="L10" s="2"/>
    </row>
    <row r="11" spans="2:12" ht="18.75">
      <c r="B11" s="68"/>
      <c r="C11" s="68"/>
      <c r="D11" s="68">
        <v>2012</v>
      </c>
      <c r="E11" s="68">
        <v>2013</v>
      </c>
      <c r="F11" s="68">
        <v>2014</v>
      </c>
      <c r="G11" s="2">
        <v>2015</v>
      </c>
      <c r="H11" s="2"/>
      <c r="I11" s="2">
        <v>2016</v>
      </c>
      <c r="J11" s="2"/>
      <c r="K11" s="2">
        <v>2017</v>
      </c>
      <c r="L11" s="2"/>
    </row>
    <row r="12" spans="2:12" ht="18.75">
      <c r="B12" s="68"/>
      <c r="C12" s="68"/>
      <c r="D12" s="68"/>
      <c r="E12" s="68"/>
      <c r="F12" s="68"/>
      <c r="G12" s="1" t="s">
        <v>363</v>
      </c>
      <c r="H12" s="1" t="s">
        <v>364</v>
      </c>
      <c r="I12" s="1" t="s">
        <v>363</v>
      </c>
      <c r="J12" s="1" t="s">
        <v>364</v>
      </c>
      <c r="K12" s="1" t="s">
        <v>363</v>
      </c>
      <c r="L12" s="1" t="s">
        <v>364</v>
      </c>
    </row>
    <row r="13" spans="2:12" ht="18.75">
      <c r="B13" s="3" t="s">
        <v>365</v>
      </c>
      <c r="C13" s="54"/>
      <c r="D13" s="4"/>
      <c r="E13" s="5"/>
      <c r="F13" s="5"/>
      <c r="G13" s="5"/>
      <c r="H13" s="5"/>
      <c r="I13" s="5"/>
      <c r="J13" s="5"/>
      <c r="K13" s="5"/>
      <c r="L13" s="5"/>
    </row>
    <row r="14" spans="2:12" ht="18.75">
      <c r="B14" s="3" t="s">
        <v>366</v>
      </c>
      <c r="C14" s="54"/>
      <c r="D14" s="4"/>
      <c r="E14" s="5"/>
      <c r="F14" s="5"/>
      <c r="G14" s="5"/>
      <c r="H14" s="5"/>
      <c r="I14" s="5"/>
      <c r="J14" s="5"/>
      <c r="K14" s="5"/>
      <c r="L14" s="5"/>
    </row>
    <row r="15" spans="2:12" ht="18.75">
      <c r="B15" s="6" t="s">
        <v>367</v>
      </c>
      <c r="C15" s="54" t="s">
        <v>368</v>
      </c>
      <c r="D15" s="48">
        <v>29.951</v>
      </c>
      <c r="E15" s="49">
        <v>29.785</v>
      </c>
      <c r="F15" s="49">
        <v>29.762</v>
      </c>
      <c r="G15" s="49">
        <v>29.782</v>
      </c>
      <c r="H15" s="49">
        <v>29.886</v>
      </c>
      <c r="I15" s="49">
        <v>29.79</v>
      </c>
      <c r="J15" s="49">
        <v>29.97</v>
      </c>
      <c r="K15" s="49">
        <v>29.81</v>
      </c>
      <c r="L15" s="49">
        <v>30.06</v>
      </c>
    </row>
    <row r="16" spans="2:12" ht="18.75">
      <c r="B16" s="6" t="s">
        <v>370</v>
      </c>
      <c r="C16" s="54" t="s">
        <v>368</v>
      </c>
      <c r="D16" s="21"/>
      <c r="E16" s="35"/>
      <c r="F16" s="35"/>
      <c r="G16" s="35"/>
      <c r="H16" s="35"/>
      <c r="I16" s="35"/>
      <c r="J16" s="35"/>
      <c r="K16" s="35"/>
      <c r="L16" s="35"/>
    </row>
    <row r="17" spans="2:12" ht="18.75">
      <c r="B17" s="6" t="s">
        <v>371</v>
      </c>
      <c r="C17" s="54" t="s">
        <v>368</v>
      </c>
      <c r="D17" s="21">
        <v>29.951</v>
      </c>
      <c r="E17" s="35">
        <v>29.785</v>
      </c>
      <c r="F17" s="35">
        <v>29.762</v>
      </c>
      <c r="G17" s="35">
        <v>29.782</v>
      </c>
      <c r="H17" s="35">
        <v>29.886</v>
      </c>
      <c r="I17" s="35">
        <v>29.79</v>
      </c>
      <c r="J17" s="35">
        <v>29.97</v>
      </c>
      <c r="K17" s="35">
        <v>29.81</v>
      </c>
      <c r="L17" s="35">
        <v>30.06</v>
      </c>
    </row>
    <row r="18" spans="2:12" ht="37.5">
      <c r="B18" s="6" t="s">
        <v>372</v>
      </c>
      <c r="C18" s="54" t="s">
        <v>373</v>
      </c>
      <c r="D18" s="4">
        <v>65.1</v>
      </c>
      <c r="E18" s="5">
        <v>65.48</v>
      </c>
      <c r="F18" s="5">
        <v>65.55</v>
      </c>
      <c r="G18" s="5">
        <v>65.65</v>
      </c>
      <c r="H18" s="5">
        <v>65.8</v>
      </c>
      <c r="I18" s="5">
        <v>65.8</v>
      </c>
      <c r="J18" s="5">
        <v>66</v>
      </c>
      <c r="K18" s="5">
        <v>66</v>
      </c>
      <c r="L18" s="5">
        <v>66.1</v>
      </c>
    </row>
    <row r="19" spans="2:12" ht="30">
      <c r="B19" s="6" t="s">
        <v>374</v>
      </c>
      <c r="C19" s="54" t="s">
        <v>375</v>
      </c>
      <c r="D19" s="4">
        <v>13.29</v>
      </c>
      <c r="E19" s="5">
        <v>13.66</v>
      </c>
      <c r="F19" s="5">
        <v>13.77</v>
      </c>
      <c r="G19" s="5">
        <v>13.93</v>
      </c>
      <c r="H19" s="5">
        <v>14.05</v>
      </c>
      <c r="I19" s="5">
        <v>14.1</v>
      </c>
      <c r="J19" s="5">
        <v>14.68</v>
      </c>
      <c r="K19" s="5">
        <v>14.22</v>
      </c>
      <c r="L19" s="5">
        <v>14.8</v>
      </c>
    </row>
    <row r="20" spans="2:12" ht="30">
      <c r="B20" s="6" t="s">
        <v>376</v>
      </c>
      <c r="C20" s="54" t="s">
        <v>377</v>
      </c>
      <c r="D20" s="4">
        <v>13.42</v>
      </c>
      <c r="E20" s="5">
        <v>12.83</v>
      </c>
      <c r="F20" s="5">
        <v>13.94</v>
      </c>
      <c r="G20" s="5">
        <v>14.1</v>
      </c>
      <c r="H20" s="5">
        <v>13.38</v>
      </c>
      <c r="I20" s="5">
        <v>13.76</v>
      </c>
      <c r="J20" s="5">
        <v>13.35</v>
      </c>
      <c r="K20" s="5">
        <v>13.55</v>
      </c>
      <c r="L20" s="5">
        <v>13.47</v>
      </c>
    </row>
    <row r="21" spans="2:12" ht="37.5">
      <c r="B21" s="6" t="s">
        <v>378</v>
      </c>
      <c r="C21" s="54" t="s">
        <v>379</v>
      </c>
      <c r="D21" s="4">
        <f>D19-D20</f>
        <v>-0.13000000000000078</v>
      </c>
      <c r="E21" s="4">
        <f aca="true" t="shared" si="0" ref="E21:L21">E19-E20</f>
        <v>0.8300000000000001</v>
      </c>
      <c r="F21" s="4">
        <f t="shared" si="0"/>
        <v>-0.16999999999999993</v>
      </c>
      <c r="G21" s="4">
        <f t="shared" si="0"/>
        <v>-0.16999999999999993</v>
      </c>
      <c r="H21" s="4">
        <f t="shared" si="0"/>
        <v>0.6699999999999999</v>
      </c>
      <c r="I21" s="4">
        <f t="shared" si="0"/>
        <v>0.33999999999999986</v>
      </c>
      <c r="J21" s="4">
        <f t="shared" si="0"/>
        <v>1.33</v>
      </c>
      <c r="K21" s="4">
        <f t="shared" si="0"/>
        <v>0.6699999999999999</v>
      </c>
      <c r="L21" s="4">
        <f t="shared" si="0"/>
        <v>1.33</v>
      </c>
    </row>
    <row r="22" spans="2:12" ht="18.75">
      <c r="B22" s="6" t="s">
        <v>326</v>
      </c>
      <c r="C22" s="54" t="s">
        <v>325</v>
      </c>
      <c r="D22" s="22">
        <v>0.984</v>
      </c>
      <c r="E22" s="22">
        <v>0.874</v>
      </c>
      <c r="F22" s="30">
        <v>0.98</v>
      </c>
      <c r="G22" s="30">
        <v>1.03</v>
      </c>
      <c r="H22" s="30">
        <v>1.1</v>
      </c>
      <c r="I22" s="30">
        <v>1.1</v>
      </c>
      <c r="J22" s="30">
        <v>1.2</v>
      </c>
      <c r="K22" s="30">
        <v>1.2</v>
      </c>
      <c r="L22" s="30">
        <v>1.3</v>
      </c>
    </row>
    <row r="23" spans="2:12" ht="18.75">
      <c r="B23" s="6" t="s">
        <v>324</v>
      </c>
      <c r="C23" s="54" t="s">
        <v>325</v>
      </c>
      <c r="D23" s="22">
        <v>1.105</v>
      </c>
      <c r="E23" s="22">
        <v>1.104</v>
      </c>
      <c r="F23" s="30">
        <v>1.118</v>
      </c>
      <c r="G23" s="30">
        <v>1.14</v>
      </c>
      <c r="H23" s="30">
        <v>1.06</v>
      </c>
      <c r="I23" s="30">
        <v>1.15</v>
      </c>
      <c r="J23" s="30">
        <v>1.16</v>
      </c>
      <c r="K23" s="30">
        <v>1.23</v>
      </c>
      <c r="L23" s="30">
        <v>1.24</v>
      </c>
    </row>
    <row r="24" spans="2:12" ht="18.75">
      <c r="B24" s="6" t="s">
        <v>380</v>
      </c>
      <c r="C24" s="54" t="s">
        <v>381</v>
      </c>
      <c r="D24" s="4">
        <v>-40.4</v>
      </c>
      <c r="E24" s="5">
        <v>-77.22</v>
      </c>
      <c r="F24" s="5">
        <v>-46.37</v>
      </c>
      <c r="G24" s="5">
        <v>-37.94</v>
      </c>
      <c r="H24" s="5">
        <v>13.39</v>
      </c>
      <c r="I24" s="5">
        <v>-17.46</v>
      </c>
      <c r="J24" s="5">
        <v>13.35</v>
      </c>
      <c r="K24" s="5">
        <v>-10.06</v>
      </c>
      <c r="L24" s="5">
        <v>19.96</v>
      </c>
    </row>
    <row r="25" spans="2:12" ht="18.75">
      <c r="B25" s="3" t="s">
        <v>382</v>
      </c>
      <c r="C25" s="54"/>
      <c r="D25" s="4"/>
      <c r="E25" s="5"/>
      <c r="F25" s="5"/>
      <c r="G25" s="5"/>
      <c r="H25" s="5"/>
      <c r="I25" s="5"/>
      <c r="J25" s="5"/>
      <c r="K25" s="5"/>
      <c r="L25" s="5"/>
    </row>
    <row r="26" spans="2:12" ht="18.75">
      <c r="B26" s="3" t="s">
        <v>383</v>
      </c>
      <c r="C26" s="54"/>
      <c r="D26" s="4"/>
      <c r="E26" s="5"/>
      <c r="F26" s="5"/>
      <c r="G26" s="5"/>
      <c r="H26" s="5"/>
      <c r="I26" s="5"/>
      <c r="J26" s="5"/>
      <c r="K26" s="5"/>
      <c r="L26" s="5"/>
    </row>
    <row r="27" spans="2:12" ht="18.75">
      <c r="B27" s="6" t="s">
        <v>384</v>
      </c>
      <c r="C27" s="54" t="s">
        <v>385</v>
      </c>
      <c r="D27" s="1">
        <v>5850</v>
      </c>
      <c r="E27" s="44">
        <v>7568.9</v>
      </c>
      <c r="F27" s="44">
        <v>7332.6</v>
      </c>
      <c r="G27" s="44">
        <v>7350</v>
      </c>
      <c r="H27" s="44">
        <v>7660.7</v>
      </c>
      <c r="I27" s="44">
        <v>7716.7</v>
      </c>
      <c r="J27" s="44">
        <v>8293</v>
      </c>
      <c r="K27" s="44">
        <v>8040.6</v>
      </c>
      <c r="L27" s="44">
        <v>8986.8</v>
      </c>
    </row>
    <row r="28" spans="2:12" ht="18.75">
      <c r="B28" s="3" t="s">
        <v>386</v>
      </c>
      <c r="C28" s="54"/>
      <c r="D28" s="4"/>
      <c r="E28" s="5"/>
      <c r="F28" s="5"/>
      <c r="G28" s="5"/>
      <c r="H28" s="5"/>
      <c r="I28" s="5"/>
      <c r="J28" s="5"/>
      <c r="K28" s="5"/>
      <c r="L28" s="5"/>
    </row>
    <row r="29" spans="2:12" ht="30">
      <c r="B29" s="6" t="s">
        <v>387</v>
      </c>
      <c r="C29" s="54" t="s">
        <v>129</v>
      </c>
      <c r="D29" s="4">
        <v>119.6</v>
      </c>
      <c r="E29" s="5">
        <v>137.4</v>
      </c>
      <c r="F29" s="5">
        <v>95.3</v>
      </c>
      <c r="G29" s="5">
        <v>96.1</v>
      </c>
      <c r="H29" s="5">
        <v>100.1</v>
      </c>
      <c r="I29" s="5">
        <v>99.5</v>
      </c>
      <c r="J29" s="5">
        <v>102.4</v>
      </c>
      <c r="K29" s="5">
        <v>98.8</v>
      </c>
      <c r="L29" s="5">
        <v>102.4</v>
      </c>
    </row>
    <row r="30" spans="2:12" ht="37.5">
      <c r="B30" s="3" t="s">
        <v>11</v>
      </c>
      <c r="C30" s="54"/>
      <c r="D30" s="4"/>
      <c r="E30" s="5"/>
      <c r="F30" s="5"/>
      <c r="G30" s="5"/>
      <c r="H30" s="5"/>
      <c r="I30" s="5"/>
      <c r="J30" s="5"/>
      <c r="K30" s="5"/>
      <c r="L30" s="5"/>
    </row>
    <row r="31" spans="2:13" ht="93.75">
      <c r="B31" s="6" t="s">
        <v>12</v>
      </c>
      <c r="C31" s="54" t="s">
        <v>385</v>
      </c>
      <c r="D31" s="22">
        <v>112.47</v>
      </c>
      <c r="E31" s="30">
        <v>114.74</v>
      </c>
      <c r="F31" s="30">
        <v>115.89</v>
      </c>
      <c r="G31" s="30">
        <v>117.86</v>
      </c>
      <c r="H31" s="30">
        <v>119.02</v>
      </c>
      <c r="I31" s="30">
        <v>119.74</v>
      </c>
      <c r="J31" s="30">
        <v>122.47</v>
      </c>
      <c r="K31" s="30">
        <v>122.14</v>
      </c>
      <c r="L31" s="30">
        <v>126.51</v>
      </c>
      <c r="M31" s="31"/>
    </row>
    <row r="32" spans="2:13" ht="39" customHeight="1">
      <c r="B32" s="6" t="s">
        <v>355</v>
      </c>
      <c r="C32" s="54" t="s">
        <v>335</v>
      </c>
      <c r="D32" s="22">
        <v>92.81</v>
      </c>
      <c r="E32" s="30">
        <f>E31/D31*100</f>
        <v>102.01831599537654</v>
      </c>
      <c r="F32" s="30">
        <f>F31/E31*100</f>
        <v>101.0022659926791</v>
      </c>
      <c r="G32" s="30">
        <f>G31/F31*100</f>
        <v>101.6998878246613</v>
      </c>
      <c r="H32" s="30">
        <f>H31/F31*100</f>
        <v>102.70083700060401</v>
      </c>
      <c r="I32" s="30">
        <f>I31/G31*100</f>
        <v>101.59511284574918</v>
      </c>
      <c r="J32" s="30">
        <f>J31/H31*100</f>
        <v>102.89867249201816</v>
      </c>
      <c r="K32" s="30">
        <f>K31/I31*100</f>
        <v>102.00434274260898</v>
      </c>
      <c r="L32" s="30">
        <f>L31/J31*100</f>
        <v>103.29876704499061</v>
      </c>
      <c r="M32" s="31"/>
    </row>
    <row r="33" spans="2:13" ht="56.25">
      <c r="B33" s="6" t="s">
        <v>336</v>
      </c>
      <c r="C33" s="54" t="s">
        <v>369</v>
      </c>
      <c r="D33" s="27">
        <v>101.2</v>
      </c>
      <c r="E33" s="30">
        <v>109.9</v>
      </c>
      <c r="F33" s="30">
        <v>107.7</v>
      </c>
      <c r="G33" s="30">
        <v>107.3</v>
      </c>
      <c r="H33" s="30">
        <v>107.3</v>
      </c>
      <c r="I33" s="30">
        <v>107.7</v>
      </c>
      <c r="J33" s="30">
        <v>107.7</v>
      </c>
      <c r="K33" s="30">
        <v>105.4</v>
      </c>
      <c r="L33" s="30">
        <v>105.4</v>
      </c>
      <c r="M33" s="31"/>
    </row>
    <row r="34" spans="2:13" ht="56.25">
      <c r="B34" s="6" t="s">
        <v>13</v>
      </c>
      <c r="C34" s="54" t="s">
        <v>129</v>
      </c>
      <c r="D34" s="22">
        <v>101.3</v>
      </c>
      <c r="E34" s="30">
        <v>97.6</v>
      </c>
      <c r="F34" s="30">
        <v>100.5</v>
      </c>
      <c r="G34" s="30">
        <v>101</v>
      </c>
      <c r="H34" s="30">
        <v>101.4</v>
      </c>
      <c r="I34" s="30">
        <v>100.9</v>
      </c>
      <c r="J34" s="30">
        <v>101.5</v>
      </c>
      <c r="K34" s="30">
        <v>101.5</v>
      </c>
      <c r="L34" s="30">
        <v>102.6</v>
      </c>
      <c r="M34" s="31"/>
    </row>
    <row r="35" spans="2:13" ht="18.75">
      <c r="B35" s="6" t="s">
        <v>14</v>
      </c>
      <c r="C35" s="54" t="s">
        <v>15</v>
      </c>
      <c r="D35" s="22">
        <f>D37+D38+D39</f>
        <v>82.6</v>
      </c>
      <c r="E35" s="22">
        <f aca="true" t="shared" si="1" ref="E35:L35">E37+E38+E39</f>
        <v>100.41</v>
      </c>
      <c r="F35" s="22">
        <f t="shared" si="1"/>
        <v>97.46</v>
      </c>
      <c r="G35" s="22">
        <f t="shared" si="1"/>
        <v>96.17</v>
      </c>
      <c r="H35" s="22">
        <f t="shared" si="1"/>
        <v>95.68</v>
      </c>
      <c r="I35" s="22">
        <f t="shared" si="1"/>
        <v>96.17</v>
      </c>
      <c r="J35" s="22">
        <f t="shared" si="1"/>
        <v>95.68</v>
      </c>
      <c r="K35" s="22">
        <f t="shared" si="1"/>
        <v>96.17</v>
      </c>
      <c r="L35" s="22">
        <f t="shared" si="1"/>
        <v>95.68</v>
      </c>
      <c r="M35" s="31"/>
    </row>
    <row r="36" spans="2:13" ht="18.75">
      <c r="B36" s="6" t="s">
        <v>16</v>
      </c>
      <c r="C36" s="54"/>
      <c r="D36" s="22"/>
      <c r="E36" s="30"/>
      <c r="F36" s="30"/>
      <c r="G36" s="30"/>
      <c r="H36" s="30"/>
      <c r="I36" s="30"/>
      <c r="J36" s="30"/>
      <c r="K36" s="30"/>
      <c r="L36" s="30"/>
      <c r="M36" s="31"/>
    </row>
    <row r="37" spans="2:13" ht="18.75">
      <c r="B37" s="6" t="s">
        <v>17</v>
      </c>
      <c r="C37" s="54" t="s">
        <v>18</v>
      </c>
      <c r="D37" s="22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1"/>
    </row>
    <row r="38" spans="2:13" ht="18.75">
      <c r="B38" s="6" t="s">
        <v>19</v>
      </c>
      <c r="C38" s="54" t="s">
        <v>18</v>
      </c>
      <c r="D38" s="22">
        <v>36.3</v>
      </c>
      <c r="E38" s="30">
        <v>65.19</v>
      </c>
      <c r="F38" s="30">
        <v>63.55</v>
      </c>
      <c r="G38" s="30">
        <v>62.6</v>
      </c>
      <c r="H38" s="30">
        <v>62.28</v>
      </c>
      <c r="I38" s="30">
        <v>62.6</v>
      </c>
      <c r="J38" s="30">
        <v>62.28</v>
      </c>
      <c r="K38" s="30">
        <v>62.6</v>
      </c>
      <c r="L38" s="30">
        <v>62.28</v>
      </c>
      <c r="M38" s="31"/>
    </row>
    <row r="39" spans="2:13" ht="18.75">
      <c r="B39" s="6" t="s">
        <v>20</v>
      </c>
      <c r="C39" s="54" t="s">
        <v>18</v>
      </c>
      <c r="D39" s="22">
        <v>46.3</v>
      </c>
      <c r="E39" s="30">
        <v>35.22</v>
      </c>
      <c r="F39" s="30">
        <v>33.91</v>
      </c>
      <c r="G39" s="30">
        <v>33.57</v>
      </c>
      <c r="H39" s="30">
        <v>33.4</v>
      </c>
      <c r="I39" s="30">
        <v>33.57</v>
      </c>
      <c r="J39" s="30">
        <v>33.4</v>
      </c>
      <c r="K39" s="30">
        <v>33.57</v>
      </c>
      <c r="L39" s="30">
        <v>33.4</v>
      </c>
      <c r="M39" s="31"/>
    </row>
    <row r="40" spans="2:13" ht="56.25">
      <c r="B40" s="6" t="s">
        <v>21</v>
      </c>
      <c r="C40" s="54" t="s">
        <v>22</v>
      </c>
      <c r="D40" s="21">
        <v>2.64</v>
      </c>
      <c r="E40" s="35">
        <v>2.406</v>
      </c>
      <c r="F40" s="35">
        <v>2.555</v>
      </c>
      <c r="G40" s="35">
        <v>2.721</v>
      </c>
      <c r="H40" s="35">
        <v>2.757</v>
      </c>
      <c r="I40" s="35">
        <v>2.909</v>
      </c>
      <c r="J40" s="35">
        <v>3.007</v>
      </c>
      <c r="K40" s="35">
        <v>3.074</v>
      </c>
      <c r="L40" s="35">
        <v>3.218</v>
      </c>
      <c r="M40" s="31"/>
    </row>
    <row r="41" spans="2:13" ht="18.75">
      <c r="B41" s="6" t="s">
        <v>23</v>
      </c>
      <c r="C41" s="54"/>
      <c r="D41" s="22"/>
      <c r="E41" s="30"/>
      <c r="F41" s="30"/>
      <c r="G41" s="30"/>
      <c r="H41" s="30"/>
      <c r="I41" s="30"/>
      <c r="J41" s="30"/>
      <c r="K41" s="30"/>
      <c r="L41" s="30"/>
      <c r="M41" s="31"/>
    </row>
    <row r="42" spans="2:13" ht="18.75">
      <c r="B42" s="6" t="s">
        <v>17</v>
      </c>
      <c r="C42" s="54" t="s">
        <v>22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31"/>
    </row>
    <row r="43" spans="2:13" ht="18.75">
      <c r="B43" s="6" t="s">
        <v>19</v>
      </c>
      <c r="C43" s="54" t="s">
        <v>22</v>
      </c>
      <c r="D43" s="21">
        <v>1.395</v>
      </c>
      <c r="E43" s="35">
        <v>1.665</v>
      </c>
      <c r="F43" s="35">
        <v>1.8</v>
      </c>
      <c r="G43" s="35">
        <v>1.892</v>
      </c>
      <c r="H43" s="35">
        <v>1.892</v>
      </c>
      <c r="I43" s="35">
        <v>1.996</v>
      </c>
      <c r="J43" s="35">
        <v>1.996</v>
      </c>
      <c r="K43" s="35">
        <v>2.09</v>
      </c>
      <c r="L43" s="35">
        <v>2.09</v>
      </c>
      <c r="M43" s="31"/>
    </row>
    <row r="44" spans="2:13" ht="18.75">
      <c r="B44" s="6" t="s">
        <v>20</v>
      </c>
      <c r="C44" s="54" t="s">
        <v>22</v>
      </c>
      <c r="D44" s="21">
        <v>4.7</v>
      </c>
      <c r="E44" s="35">
        <v>3.776</v>
      </c>
      <c r="F44" s="35">
        <v>3.991</v>
      </c>
      <c r="G44" s="35">
        <v>4.262</v>
      </c>
      <c r="H44" s="35">
        <v>4.326</v>
      </c>
      <c r="I44" s="35">
        <v>4.569</v>
      </c>
      <c r="J44" s="35">
        <v>4.754</v>
      </c>
      <c r="K44" s="35">
        <v>4.834</v>
      </c>
      <c r="L44" s="35">
        <v>5.111</v>
      </c>
      <c r="M44" s="31"/>
    </row>
    <row r="45" spans="1:12" ht="24.75" customHeight="1">
      <c r="A45" s="12"/>
      <c r="B45" s="3" t="s">
        <v>24</v>
      </c>
      <c r="C45" s="54"/>
      <c r="D45" s="21"/>
      <c r="E45" s="37"/>
      <c r="F45" s="37"/>
      <c r="G45" s="37"/>
      <c r="H45" s="37"/>
      <c r="I45" s="37"/>
      <c r="J45" s="37"/>
      <c r="K45" s="37"/>
      <c r="L45" s="37"/>
    </row>
    <row r="46" spans="2:12" ht="37.5">
      <c r="B46" s="6" t="s">
        <v>25</v>
      </c>
      <c r="C46" s="54" t="s">
        <v>26</v>
      </c>
      <c r="D46" s="22">
        <v>100</v>
      </c>
      <c r="E46" s="41">
        <v>108.8</v>
      </c>
      <c r="F46" s="41">
        <v>106.2</v>
      </c>
      <c r="G46" s="41">
        <v>106.5</v>
      </c>
      <c r="H46" s="41">
        <v>107.9</v>
      </c>
      <c r="I46" s="41">
        <v>106.9</v>
      </c>
      <c r="J46" s="41">
        <v>109.1</v>
      </c>
      <c r="K46" s="41">
        <v>105.7</v>
      </c>
      <c r="L46" s="41">
        <v>107</v>
      </c>
    </row>
    <row r="47" spans="2:12" ht="37.5">
      <c r="B47" s="6" t="s">
        <v>27</v>
      </c>
      <c r="C47" s="54" t="s">
        <v>26</v>
      </c>
      <c r="D47" s="22">
        <v>100</v>
      </c>
      <c r="E47" s="41">
        <v>108.8</v>
      </c>
      <c r="F47" s="41">
        <v>106.2</v>
      </c>
      <c r="G47" s="41">
        <v>106.5</v>
      </c>
      <c r="H47" s="41">
        <v>107.9</v>
      </c>
      <c r="I47" s="41">
        <v>106.9</v>
      </c>
      <c r="J47" s="41">
        <v>109.1</v>
      </c>
      <c r="K47" s="41">
        <v>105.7</v>
      </c>
      <c r="L47" s="41">
        <v>107</v>
      </c>
    </row>
    <row r="48" spans="2:12" ht="30">
      <c r="B48" s="6" t="s">
        <v>28</v>
      </c>
      <c r="C48" s="54" t="s">
        <v>26</v>
      </c>
      <c r="D48" s="22">
        <v>100</v>
      </c>
      <c r="E48" s="41">
        <v>108.8</v>
      </c>
      <c r="F48" s="41">
        <v>106.2</v>
      </c>
      <c r="G48" s="41">
        <v>106.5</v>
      </c>
      <c r="H48" s="41">
        <v>107.9</v>
      </c>
      <c r="I48" s="41">
        <v>106.9</v>
      </c>
      <c r="J48" s="41">
        <v>109.1</v>
      </c>
      <c r="K48" s="41">
        <v>105.7</v>
      </c>
      <c r="L48" s="41">
        <v>107</v>
      </c>
    </row>
    <row r="49" spans="2:12" ht="18.75">
      <c r="B49" s="3" t="s">
        <v>29</v>
      </c>
      <c r="C49" s="54"/>
      <c r="D49" s="22"/>
      <c r="E49" s="30"/>
      <c r="F49" s="30"/>
      <c r="G49" s="30"/>
      <c r="H49" s="30"/>
      <c r="I49" s="30"/>
      <c r="J49" s="30"/>
      <c r="K49" s="30"/>
      <c r="L49" s="30"/>
    </row>
    <row r="50" spans="2:12" ht="18.75">
      <c r="B50" s="7" t="s">
        <v>30</v>
      </c>
      <c r="C50" s="55" t="s">
        <v>31</v>
      </c>
      <c r="D50" s="50">
        <v>815.4</v>
      </c>
      <c r="E50" s="47">
        <v>823.6</v>
      </c>
      <c r="F50" s="47">
        <v>920</v>
      </c>
      <c r="G50" s="47">
        <v>920</v>
      </c>
      <c r="H50" s="47">
        <v>980</v>
      </c>
      <c r="I50" s="47">
        <v>980</v>
      </c>
      <c r="J50" s="47">
        <v>1070</v>
      </c>
      <c r="K50" s="47">
        <v>1050</v>
      </c>
      <c r="L50" s="47">
        <v>1140</v>
      </c>
    </row>
    <row r="51" spans="2:12" ht="37.5">
      <c r="B51" s="6" t="s">
        <v>32</v>
      </c>
      <c r="C51" s="54" t="s">
        <v>129</v>
      </c>
      <c r="D51" s="22">
        <v>93.91</v>
      </c>
      <c r="E51" s="30">
        <v>94.9</v>
      </c>
      <c r="F51" s="30">
        <v>101.4</v>
      </c>
      <c r="G51" s="30">
        <v>95.4</v>
      </c>
      <c r="H51" s="30">
        <v>102.42</v>
      </c>
      <c r="I51" s="30">
        <v>102.62</v>
      </c>
      <c r="J51" s="30">
        <v>105.7</v>
      </c>
      <c r="K51" s="30">
        <v>101.85</v>
      </c>
      <c r="L51" s="30">
        <v>101.76</v>
      </c>
    </row>
    <row r="52" spans="2:12" ht="37.5">
      <c r="B52" s="6" t="s">
        <v>33</v>
      </c>
      <c r="C52" s="54" t="s">
        <v>369</v>
      </c>
      <c r="D52" s="22">
        <v>108.6</v>
      </c>
      <c r="E52" s="30">
        <v>106.4</v>
      </c>
      <c r="F52" s="30">
        <v>110.18</v>
      </c>
      <c r="G52" s="30">
        <v>104.8</v>
      </c>
      <c r="H52" s="30">
        <v>104</v>
      </c>
      <c r="I52" s="30">
        <v>103.8</v>
      </c>
      <c r="J52" s="30">
        <v>103.3</v>
      </c>
      <c r="K52" s="30">
        <v>105.2</v>
      </c>
      <c r="L52" s="30">
        <v>104.7</v>
      </c>
    </row>
    <row r="53" spans="2:12" ht="37.5">
      <c r="B53" s="6" t="s">
        <v>34</v>
      </c>
      <c r="C53" s="54"/>
      <c r="D53" s="22"/>
      <c r="E53" s="30"/>
      <c r="F53" s="30"/>
      <c r="G53" s="30"/>
      <c r="H53" s="30"/>
      <c r="I53" s="30"/>
      <c r="J53" s="30"/>
      <c r="K53" s="30"/>
      <c r="L53" s="30"/>
    </row>
    <row r="54" spans="2:12" ht="18.75">
      <c r="B54" s="6" t="s">
        <v>35</v>
      </c>
      <c r="C54" s="54" t="s">
        <v>36</v>
      </c>
      <c r="D54" s="22">
        <v>594.4</v>
      </c>
      <c r="E54" s="30">
        <v>595.6</v>
      </c>
      <c r="F54" s="30">
        <v>650</v>
      </c>
      <c r="G54" s="30">
        <v>670</v>
      </c>
      <c r="H54" s="30">
        <v>680</v>
      </c>
      <c r="I54" s="30">
        <v>720</v>
      </c>
      <c r="J54" s="30">
        <v>740</v>
      </c>
      <c r="K54" s="30">
        <v>770</v>
      </c>
      <c r="L54" s="30">
        <v>790</v>
      </c>
    </row>
    <row r="55" spans="2:12" ht="37.5">
      <c r="B55" s="6" t="s">
        <v>37</v>
      </c>
      <c r="C55" s="54" t="s">
        <v>129</v>
      </c>
      <c r="D55" s="22">
        <v>91.5</v>
      </c>
      <c r="E55" s="30">
        <v>91.9</v>
      </c>
      <c r="F55" s="30">
        <v>104.43</v>
      </c>
      <c r="G55" s="30">
        <v>99.11</v>
      </c>
      <c r="H55" s="30">
        <v>101.87</v>
      </c>
      <c r="I55" s="30">
        <v>103</v>
      </c>
      <c r="J55" s="30">
        <v>104.54</v>
      </c>
      <c r="K55" s="30">
        <v>101.18</v>
      </c>
      <c r="L55" s="30">
        <v>101.29</v>
      </c>
    </row>
    <row r="56" spans="2:12" ht="19.5" customHeight="1">
      <c r="B56" s="6" t="s">
        <v>38</v>
      </c>
      <c r="C56" s="54" t="s">
        <v>369</v>
      </c>
      <c r="D56" s="22">
        <v>109.8</v>
      </c>
      <c r="E56" s="41">
        <v>109</v>
      </c>
      <c r="F56" s="41">
        <v>104.5</v>
      </c>
      <c r="G56" s="41">
        <v>104</v>
      </c>
      <c r="H56" s="41">
        <v>102.7</v>
      </c>
      <c r="I56" s="41">
        <v>104.3</v>
      </c>
      <c r="J56" s="41">
        <v>104.1</v>
      </c>
      <c r="K56" s="41">
        <v>105.7</v>
      </c>
      <c r="L56" s="41">
        <v>105.4</v>
      </c>
    </row>
    <row r="57" spans="2:12" ht="18.75">
      <c r="B57" s="6" t="s">
        <v>39</v>
      </c>
      <c r="C57" s="54" t="s">
        <v>36</v>
      </c>
      <c r="D57" s="22">
        <v>221</v>
      </c>
      <c r="E57" s="30">
        <v>228.1</v>
      </c>
      <c r="F57" s="30">
        <v>270</v>
      </c>
      <c r="G57" s="30">
        <v>250</v>
      </c>
      <c r="H57" s="30">
        <v>300</v>
      </c>
      <c r="I57" s="30">
        <v>260</v>
      </c>
      <c r="J57" s="30">
        <v>330</v>
      </c>
      <c r="K57" s="30">
        <v>280</v>
      </c>
      <c r="L57" s="30">
        <v>350</v>
      </c>
    </row>
    <row r="58" spans="2:12" ht="37.5">
      <c r="B58" s="6" t="s">
        <v>40</v>
      </c>
      <c r="C58" s="54" t="s">
        <v>129</v>
      </c>
      <c r="D58" s="22">
        <v>99.7</v>
      </c>
      <c r="E58" s="30">
        <v>103</v>
      </c>
      <c r="F58" s="30">
        <v>109.2</v>
      </c>
      <c r="G58" s="30">
        <v>87.7</v>
      </c>
      <c r="H58" s="30">
        <v>105.42</v>
      </c>
      <c r="I58" s="30">
        <v>100.68</v>
      </c>
      <c r="J58" s="30">
        <v>104.76</v>
      </c>
      <c r="K58" s="30">
        <v>102.76</v>
      </c>
      <c r="L58" s="30">
        <v>102.08</v>
      </c>
    </row>
    <row r="59" spans="2:12" ht="19.5" customHeight="1">
      <c r="B59" s="6" t="s">
        <v>41</v>
      </c>
      <c r="C59" s="54" t="s">
        <v>369</v>
      </c>
      <c r="D59" s="22">
        <v>106.6</v>
      </c>
      <c r="E59" s="30">
        <v>100.2</v>
      </c>
      <c r="F59" s="30">
        <v>108.4</v>
      </c>
      <c r="G59" s="30">
        <v>105.6</v>
      </c>
      <c r="H59" s="30">
        <v>105.4</v>
      </c>
      <c r="I59" s="30">
        <v>103.3</v>
      </c>
      <c r="J59" s="30">
        <v>102.5</v>
      </c>
      <c r="K59" s="30">
        <v>104.8</v>
      </c>
      <c r="L59" s="30">
        <v>103.9</v>
      </c>
    </row>
    <row r="60" spans="2:12" ht="18.75">
      <c r="B60" s="3" t="s">
        <v>42</v>
      </c>
      <c r="C60" s="54"/>
      <c r="D60" s="22"/>
      <c r="E60" s="30"/>
      <c r="F60" s="30"/>
      <c r="G60" s="30"/>
      <c r="H60" s="30"/>
      <c r="I60" s="30"/>
      <c r="J60" s="30"/>
      <c r="K60" s="30"/>
      <c r="L60" s="30"/>
    </row>
    <row r="61" spans="2:12" ht="18.75">
      <c r="B61" s="3" t="s">
        <v>43</v>
      </c>
      <c r="C61" s="54"/>
      <c r="D61" s="22"/>
      <c r="E61" s="30"/>
      <c r="F61" s="30"/>
      <c r="G61" s="30"/>
      <c r="H61" s="30"/>
      <c r="I61" s="30"/>
      <c r="J61" s="30"/>
      <c r="K61" s="30"/>
      <c r="L61" s="30"/>
    </row>
    <row r="62" spans="2:12" ht="75.75" customHeight="1">
      <c r="B62" s="6" t="s">
        <v>44</v>
      </c>
      <c r="C62" s="54" t="s">
        <v>45</v>
      </c>
      <c r="D62" s="22">
        <v>408.8</v>
      </c>
      <c r="E62" s="30">
        <v>408.8</v>
      </c>
      <c r="F62" s="30">
        <v>335.88</v>
      </c>
      <c r="G62" s="30">
        <v>335.88</v>
      </c>
      <c r="H62" s="30">
        <v>335.88</v>
      </c>
      <c r="I62" s="30">
        <v>335.88</v>
      </c>
      <c r="J62" s="30">
        <v>335.88</v>
      </c>
      <c r="K62" s="30">
        <v>335.88</v>
      </c>
      <c r="L62" s="30">
        <v>335.88</v>
      </c>
    </row>
    <row r="63" spans="2:12" ht="18.75">
      <c r="B63" s="6" t="s">
        <v>46</v>
      </c>
      <c r="C63" s="54" t="s">
        <v>45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37.5">
      <c r="B64" s="7" t="s">
        <v>47</v>
      </c>
      <c r="C64" s="55" t="s">
        <v>48</v>
      </c>
      <c r="D64" s="23"/>
      <c r="E64" s="30"/>
      <c r="F64" s="30"/>
      <c r="G64" s="30"/>
      <c r="H64" s="30"/>
      <c r="I64" s="30"/>
      <c r="J64" s="30"/>
      <c r="K64" s="30"/>
      <c r="L64" s="30"/>
    </row>
    <row r="65" spans="2:12" ht="37.5">
      <c r="B65" s="6" t="s">
        <v>49</v>
      </c>
      <c r="C65" s="55" t="s">
        <v>48</v>
      </c>
      <c r="D65" s="8">
        <v>99.78</v>
      </c>
      <c r="E65" s="5">
        <v>99.78</v>
      </c>
      <c r="F65" s="5">
        <v>81.98</v>
      </c>
      <c r="G65" s="5">
        <v>81.98</v>
      </c>
      <c r="H65" s="5">
        <v>81.98</v>
      </c>
      <c r="I65" s="5">
        <v>81.98</v>
      </c>
      <c r="J65" s="5">
        <v>81.98</v>
      </c>
      <c r="K65" s="5">
        <v>81.98</v>
      </c>
      <c r="L65" s="5">
        <v>81.98</v>
      </c>
    </row>
    <row r="66" spans="2:12" ht="56.25">
      <c r="B66" s="6" t="s">
        <v>50</v>
      </c>
      <c r="C66" s="54" t="s">
        <v>51</v>
      </c>
      <c r="D66" s="4">
        <v>84.59</v>
      </c>
      <c r="E66" s="5">
        <v>84.59</v>
      </c>
      <c r="F66" s="5">
        <v>69.5</v>
      </c>
      <c r="G66" s="5">
        <v>69.5</v>
      </c>
      <c r="H66" s="5">
        <v>69.5</v>
      </c>
      <c r="I66" s="5">
        <v>69.5</v>
      </c>
      <c r="J66" s="5">
        <v>69.5</v>
      </c>
      <c r="K66" s="5">
        <v>69.5</v>
      </c>
      <c r="L66" s="5">
        <v>69.5</v>
      </c>
    </row>
    <row r="67" spans="2:12" ht="18.75">
      <c r="B67" s="3" t="s">
        <v>52</v>
      </c>
      <c r="C67" s="54"/>
      <c r="D67" s="4"/>
      <c r="E67" s="5"/>
      <c r="F67" s="5"/>
      <c r="G67" s="5"/>
      <c r="H67" s="5"/>
      <c r="I67" s="5"/>
      <c r="J67" s="5"/>
      <c r="K67" s="5"/>
      <c r="L67" s="5"/>
    </row>
    <row r="68" spans="2:12" ht="30">
      <c r="B68" s="6" t="s">
        <v>53</v>
      </c>
      <c r="C68" s="54" t="s">
        <v>127</v>
      </c>
      <c r="D68" s="4">
        <v>125.4</v>
      </c>
      <c r="E68" s="5">
        <v>129.4</v>
      </c>
      <c r="F68" s="5">
        <v>131.9</v>
      </c>
      <c r="G68" s="5">
        <v>134.5</v>
      </c>
      <c r="H68" s="5">
        <v>136.1</v>
      </c>
      <c r="I68" s="5">
        <v>137.9</v>
      </c>
      <c r="J68" s="5">
        <v>141.3</v>
      </c>
      <c r="K68" s="5">
        <v>142.4</v>
      </c>
      <c r="L68" s="5">
        <v>147.2</v>
      </c>
    </row>
    <row r="69" spans="2:12" ht="18.75">
      <c r="B69" s="6" t="s">
        <v>55</v>
      </c>
      <c r="C69" s="54" t="s">
        <v>56</v>
      </c>
      <c r="D69" s="4" t="s">
        <v>398</v>
      </c>
      <c r="E69" s="4" t="s">
        <v>398</v>
      </c>
      <c r="F69" s="4" t="s">
        <v>398</v>
      </c>
      <c r="G69" s="4" t="s">
        <v>398</v>
      </c>
      <c r="H69" s="4" t="s">
        <v>398</v>
      </c>
      <c r="I69" s="4" t="s">
        <v>398</v>
      </c>
      <c r="J69" s="4" t="s">
        <v>398</v>
      </c>
      <c r="K69" s="4" t="s">
        <v>398</v>
      </c>
      <c r="L69" s="4" t="s">
        <v>398</v>
      </c>
    </row>
    <row r="70" spans="2:12" ht="37.5">
      <c r="B70" s="6" t="s">
        <v>57</v>
      </c>
      <c r="C70" s="54" t="s">
        <v>56</v>
      </c>
      <c r="D70" s="4" t="s">
        <v>398</v>
      </c>
      <c r="E70" s="4">
        <v>3970</v>
      </c>
      <c r="F70" s="40">
        <v>4159</v>
      </c>
      <c r="G70" s="40">
        <v>4213</v>
      </c>
      <c r="H70" s="40">
        <v>4284</v>
      </c>
      <c r="I70" s="40">
        <v>4226</v>
      </c>
      <c r="J70" s="40">
        <v>4370</v>
      </c>
      <c r="K70" s="40">
        <v>4239</v>
      </c>
      <c r="L70" s="40">
        <v>4436</v>
      </c>
    </row>
    <row r="71" spans="2:12" ht="37.5">
      <c r="B71" s="3" t="s">
        <v>58</v>
      </c>
      <c r="C71" s="54"/>
      <c r="D71" s="4"/>
      <c r="E71" s="5"/>
      <c r="F71" s="5"/>
      <c r="G71" s="5"/>
      <c r="H71" s="5"/>
      <c r="I71" s="5"/>
      <c r="J71" s="5"/>
      <c r="K71" s="5"/>
      <c r="L71" s="5"/>
    </row>
    <row r="72" spans="2:13" ht="19.5" customHeight="1">
      <c r="B72" s="6" t="s">
        <v>59</v>
      </c>
      <c r="C72" s="54" t="s">
        <v>60</v>
      </c>
      <c r="D72" s="22">
        <v>1.64</v>
      </c>
      <c r="E72" s="30">
        <v>2.02</v>
      </c>
      <c r="F72" s="30">
        <v>2.38</v>
      </c>
      <c r="G72" s="30">
        <v>2.35</v>
      </c>
      <c r="H72" s="30">
        <v>3.2</v>
      </c>
      <c r="I72" s="30">
        <v>3.2</v>
      </c>
      <c r="J72" s="30">
        <v>4</v>
      </c>
      <c r="K72" s="30">
        <v>3.2</v>
      </c>
      <c r="L72" s="30">
        <v>5</v>
      </c>
      <c r="M72" s="31"/>
    </row>
    <row r="73" spans="2:13" ht="18.75">
      <c r="B73" s="6" t="s">
        <v>61</v>
      </c>
      <c r="C73" s="54" t="s">
        <v>60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31"/>
    </row>
    <row r="74" spans="2:13" ht="19.5" customHeight="1">
      <c r="B74" s="6" t="s">
        <v>62</v>
      </c>
      <c r="C74" s="54" t="s">
        <v>60</v>
      </c>
      <c r="D74" s="22">
        <v>0.3</v>
      </c>
      <c r="E74" s="30">
        <v>0.49</v>
      </c>
      <c r="F74" s="30">
        <v>0.61</v>
      </c>
      <c r="G74" s="30">
        <v>0.6</v>
      </c>
      <c r="H74" s="30">
        <v>0.8</v>
      </c>
      <c r="I74" s="30">
        <v>0.65</v>
      </c>
      <c r="J74" s="30">
        <v>0.8</v>
      </c>
      <c r="K74" s="30">
        <v>0.65</v>
      </c>
      <c r="L74" s="30">
        <v>0.9</v>
      </c>
      <c r="M74" s="31"/>
    </row>
    <row r="75" spans="2:13" ht="18.75">
      <c r="B75" s="6" t="s">
        <v>63</v>
      </c>
      <c r="C75" s="54" t="s">
        <v>60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31"/>
    </row>
    <row r="76" spans="2:13" ht="18.75">
      <c r="B76" s="6" t="s">
        <v>64</v>
      </c>
      <c r="C76" s="54" t="s">
        <v>60</v>
      </c>
      <c r="D76" s="22">
        <v>20.44</v>
      </c>
      <c r="E76" s="30">
        <v>17.43</v>
      </c>
      <c r="F76" s="30">
        <v>19.5</v>
      </c>
      <c r="G76" s="30">
        <v>20.5</v>
      </c>
      <c r="H76" s="30">
        <v>21.5</v>
      </c>
      <c r="I76" s="30">
        <v>20.5</v>
      </c>
      <c r="J76" s="30">
        <v>22</v>
      </c>
      <c r="K76" s="30">
        <v>21</v>
      </c>
      <c r="L76" s="30">
        <v>23</v>
      </c>
      <c r="M76" s="31"/>
    </row>
    <row r="77" spans="2:13" ht="18.75">
      <c r="B77" s="6" t="s">
        <v>65</v>
      </c>
      <c r="C77" s="54" t="s">
        <v>60</v>
      </c>
      <c r="D77" s="22">
        <v>8.54</v>
      </c>
      <c r="E77" s="30">
        <v>7.61</v>
      </c>
      <c r="F77" s="30">
        <v>8.6</v>
      </c>
      <c r="G77" s="30">
        <v>8.6</v>
      </c>
      <c r="H77" s="30">
        <v>9.2</v>
      </c>
      <c r="I77" s="30">
        <v>10</v>
      </c>
      <c r="J77" s="30">
        <v>12</v>
      </c>
      <c r="K77" s="30">
        <v>10.5</v>
      </c>
      <c r="L77" s="30">
        <v>12</v>
      </c>
      <c r="M77" s="31"/>
    </row>
    <row r="78" spans="2:13" ht="18.75">
      <c r="B78" s="6" t="s">
        <v>66</v>
      </c>
      <c r="C78" s="54" t="s">
        <v>60</v>
      </c>
      <c r="D78" s="22">
        <v>0.62</v>
      </c>
      <c r="E78" s="30">
        <v>0.82</v>
      </c>
      <c r="F78" s="30">
        <v>0.82</v>
      </c>
      <c r="G78" s="30">
        <v>0.75</v>
      </c>
      <c r="H78" s="30">
        <v>0.9</v>
      </c>
      <c r="I78" s="30">
        <v>0.8</v>
      </c>
      <c r="J78" s="30">
        <v>1</v>
      </c>
      <c r="K78" s="30">
        <v>0.8</v>
      </c>
      <c r="L78" s="30">
        <v>1.1</v>
      </c>
      <c r="M78" s="31"/>
    </row>
    <row r="79" spans="2:13" ht="18.75">
      <c r="B79" s="6" t="s">
        <v>67</v>
      </c>
      <c r="C79" s="54" t="s">
        <v>60</v>
      </c>
      <c r="D79" s="22">
        <v>4.3</v>
      </c>
      <c r="E79" s="30">
        <v>4.33</v>
      </c>
      <c r="F79" s="30">
        <v>4.3</v>
      </c>
      <c r="G79" s="30">
        <v>4.4</v>
      </c>
      <c r="H79" s="30">
        <v>4.7</v>
      </c>
      <c r="I79" s="30">
        <v>4.5</v>
      </c>
      <c r="J79" s="30">
        <v>5.1</v>
      </c>
      <c r="K79" s="30">
        <v>4.9</v>
      </c>
      <c r="L79" s="30">
        <v>5.5</v>
      </c>
      <c r="M79" s="31"/>
    </row>
    <row r="80" spans="2:13" ht="18.75">
      <c r="B80" s="6" t="s">
        <v>68</v>
      </c>
      <c r="C80" s="54" t="s">
        <v>69</v>
      </c>
      <c r="D80" s="22">
        <v>2.92</v>
      </c>
      <c r="E80" s="30">
        <v>3.44</v>
      </c>
      <c r="F80" s="30">
        <v>3.5</v>
      </c>
      <c r="G80" s="30">
        <v>3.3</v>
      </c>
      <c r="H80" s="30">
        <v>3.5</v>
      </c>
      <c r="I80" s="30">
        <v>3.3</v>
      </c>
      <c r="J80" s="30">
        <v>3.6</v>
      </c>
      <c r="K80" s="30">
        <v>3.5</v>
      </c>
      <c r="L80" s="30">
        <v>3.75</v>
      </c>
      <c r="M80" s="31"/>
    </row>
    <row r="81" spans="2:13" ht="18.75">
      <c r="B81" s="6" t="s">
        <v>70</v>
      </c>
      <c r="C81" s="54" t="s">
        <v>71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31"/>
    </row>
    <row r="82" spans="2:13" ht="18.75">
      <c r="B82" s="6" t="s">
        <v>72</v>
      </c>
      <c r="C82" s="54" t="s">
        <v>73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31"/>
    </row>
    <row r="83" spans="2:13" ht="18.75">
      <c r="B83" s="6" t="s">
        <v>74</v>
      </c>
      <c r="C83" s="54" t="s">
        <v>60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31"/>
    </row>
    <row r="84" spans="2:13" ht="18.75">
      <c r="B84" s="6" t="s">
        <v>75</v>
      </c>
      <c r="C84" s="54" t="s">
        <v>76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31"/>
    </row>
    <row r="85" spans="2:13" ht="37.5">
      <c r="B85" s="6" t="s">
        <v>77</v>
      </c>
      <c r="C85" s="54" t="s">
        <v>60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31"/>
    </row>
    <row r="86" spans="2:13" ht="37.5">
      <c r="B86" s="6" t="s">
        <v>78</v>
      </c>
      <c r="C86" s="54" t="s">
        <v>60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31"/>
    </row>
    <row r="87" spans="2:13" ht="18.75">
      <c r="B87" s="6" t="s">
        <v>79</v>
      </c>
      <c r="C87" s="54" t="s">
        <v>60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31"/>
    </row>
    <row r="88" spans="2:13" ht="37.5">
      <c r="B88" s="6" t="s">
        <v>80</v>
      </c>
      <c r="C88" s="54" t="s">
        <v>60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31"/>
    </row>
    <row r="89" spans="2:13" ht="37.5">
      <c r="B89" s="6" t="s">
        <v>81</v>
      </c>
      <c r="C89" s="54" t="s">
        <v>60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31"/>
    </row>
    <row r="90" spans="2:13" ht="37.5">
      <c r="B90" s="6" t="s">
        <v>82</v>
      </c>
      <c r="C90" s="54" t="s">
        <v>60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31"/>
    </row>
    <row r="91" spans="2:13" ht="37.5">
      <c r="B91" s="10" t="s">
        <v>83</v>
      </c>
      <c r="C91" s="56" t="s">
        <v>84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31"/>
    </row>
    <row r="92" spans="2:13" ht="18.75">
      <c r="B92" s="6" t="s">
        <v>85</v>
      </c>
      <c r="C92" s="54" t="s">
        <v>84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31"/>
    </row>
    <row r="93" spans="2:13" ht="18.75">
      <c r="B93" s="6" t="s">
        <v>86</v>
      </c>
      <c r="C93" s="54" t="s">
        <v>84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31"/>
    </row>
    <row r="94" spans="2:13" ht="18.75">
      <c r="B94" s="6" t="s">
        <v>87</v>
      </c>
      <c r="C94" s="54" t="s">
        <v>84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31"/>
    </row>
    <row r="95" spans="2:13" ht="18.75">
      <c r="B95" s="6" t="s">
        <v>88</v>
      </c>
      <c r="C95" s="54" t="s">
        <v>84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31"/>
    </row>
    <row r="96" spans="2:13" ht="37.5">
      <c r="B96" s="6" t="s">
        <v>89</v>
      </c>
      <c r="C96" s="54" t="s">
        <v>84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31"/>
    </row>
    <row r="97" spans="2:13" ht="56.25">
      <c r="B97" s="6" t="s">
        <v>90</v>
      </c>
      <c r="C97" s="54" t="s">
        <v>84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31"/>
    </row>
    <row r="98" spans="2:13" ht="18.75">
      <c r="B98" s="6" t="s">
        <v>91</v>
      </c>
      <c r="C98" s="54" t="s">
        <v>92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31"/>
    </row>
    <row r="99" spans="2:13" ht="18.75">
      <c r="B99" s="6" t="s">
        <v>93</v>
      </c>
      <c r="C99" s="54" t="s">
        <v>69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31"/>
    </row>
    <row r="100" spans="2:13" ht="18.75">
      <c r="B100" s="6" t="s">
        <v>94</v>
      </c>
      <c r="C100" s="54" t="s">
        <v>95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31"/>
    </row>
    <row r="101" spans="2:13" ht="78" customHeight="1">
      <c r="B101" s="6" t="s">
        <v>96</v>
      </c>
      <c r="C101" s="54" t="s">
        <v>71</v>
      </c>
      <c r="D101" s="22">
        <v>0.2</v>
      </c>
      <c r="E101" s="30">
        <v>0.2</v>
      </c>
      <c r="F101" s="30">
        <v>0.2</v>
      </c>
      <c r="G101" s="30">
        <v>0.2</v>
      </c>
      <c r="H101" s="30">
        <v>0.2</v>
      </c>
      <c r="I101" s="30">
        <v>0.2</v>
      </c>
      <c r="J101" s="30">
        <v>0.2</v>
      </c>
      <c r="K101" s="30">
        <v>0.2</v>
      </c>
      <c r="L101" s="30">
        <v>0.2</v>
      </c>
      <c r="M101" s="31"/>
    </row>
    <row r="102" spans="2:13" ht="18.75">
      <c r="B102" s="6" t="s">
        <v>97</v>
      </c>
      <c r="C102" s="54" t="s">
        <v>60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31"/>
    </row>
    <row r="103" spans="2:13" ht="18.75">
      <c r="B103" s="6" t="s">
        <v>98</v>
      </c>
      <c r="C103" s="54" t="s">
        <v>73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31"/>
    </row>
    <row r="104" spans="2:13" ht="18.75">
      <c r="B104" s="6" t="s">
        <v>99</v>
      </c>
      <c r="C104" s="54" t="s">
        <v>73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31"/>
    </row>
    <row r="105" spans="2:13" ht="18.75">
      <c r="B105" s="6" t="s">
        <v>100</v>
      </c>
      <c r="C105" s="54" t="s">
        <v>60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31"/>
    </row>
    <row r="106" spans="2:13" ht="18.75">
      <c r="B106" s="6" t="s">
        <v>101</v>
      </c>
      <c r="C106" s="54" t="s">
        <v>73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31"/>
    </row>
    <row r="107" spans="1:13" ht="93.75">
      <c r="A107" s="13"/>
      <c r="B107" s="6" t="s">
        <v>337</v>
      </c>
      <c r="C107" s="54" t="s">
        <v>73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32"/>
    </row>
    <row r="108" spans="2:13" ht="37.5">
      <c r="B108" s="6" t="s">
        <v>102</v>
      </c>
      <c r="C108" s="54" t="s">
        <v>103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31"/>
    </row>
    <row r="109" spans="2:13" ht="18.75">
      <c r="B109" s="6" t="s">
        <v>104</v>
      </c>
      <c r="C109" s="54" t="s">
        <v>105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31"/>
    </row>
    <row r="110" spans="2:13" ht="56.25">
      <c r="B110" s="7" t="s">
        <v>106</v>
      </c>
      <c r="C110" s="54" t="s">
        <v>60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31"/>
    </row>
    <row r="111" spans="2:13" ht="37.5">
      <c r="B111" s="7" t="s">
        <v>107</v>
      </c>
      <c r="C111" s="54" t="s">
        <v>108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31"/>
    </row>
    <row r="112" spans="2:13" ht="18.75">
      <c r="B112" s="6" t="s">
        <v>109</v>
      </c>
      <c r="C112" s="54" t="s">
        <v>73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31"/>
    </row>
    <row r="113" spans="2:13" ht="37.5">
      <c r="B113" s="7" t="s">
        <v>110</v>
      </c>
      <c r="C113" s="54" t="s">
        <v>56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31"/>
    </row>
    <row r="114" spans="2:13" ht="37.5">
      <c r="B114" s="7" t="s">
        <v>111</v>
      </c>
      <c r="C114" s="54" t="s">
        <v>112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31"/>
    </row>
    <row r="115" spans="2:13" ht="18.75">
      <c r="B115" s="6" t="s">
        <v>113</v>
      </c>
      <c r="C115" s="54" t="s">
        <v>112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31"/>
    </row>
    <row r="116" spans="2:13" ht="18.75">
      <c r="B116" s="6" t="s">
        <v>114</v>
      </c>
      <c r="C116" s="54" t="s">
        <v>115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31"/>
    </row>
    <row r="117" spans="2:13" ht="18.75">
      <c r="B117" s="6" t="s">
        <v>116</v>
      </c>
      <c r="C117" s="54" t="s">
        <v>112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31"/>
    </row>
    <row r="118" spans="2:13" ht="18.75">
      <c r="B118" s="6" t="s">
        <v>117</v>
      </c>
      <c r="C118" s="54" t="s">
        <v>112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31"/>
    </row>
    <row r="119" spans="2:13" ht="18.75">
      <c r="B119" s="6" t="s">
        <v>118</v>
      </c>
      <c r="C119" s="54" t="s">
        <v>119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31"/>
    </row>
    <row r="120" spans="2:13" ht="18.75">
      <c r="B120" s="6" t="s">
        <v>120</v>
      </c>
      <c r="C120" s="54"/>
      <c r="D120" s="22"/>
      <c r="E120" s="30"/>
      <c r="F120" s="30"/>
      <c r="G120" s="30"/>
      <c r="H120" s="30"/>
      <c r="I120" s="30"/>
      <c r="J120" s="30"/>
      <c r="K120" s="30"/>
      <c r="L120" s="30"/>
      <c r="M120" s="31"/>
    </row>
    <row r="121" spans="2:13" ht="18.75">
      <c r="B121" s="6" t="s">
        <v>121</v>
      </c>
      <c r="C121" s="54" t="s">
        <v>119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31"/>
    </row>
    <row r="122" spans="2:13" ht="18.75">
      <c r="B122" s="6" t="s">
        <v>122</v>
      </c>
      <c r="C122" s="54" t="s">
        <v>119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31"/>
    </row>
    <row r="123" spans="2:13" ht="18.75">
      <c r="B123" s="6" t="s">
        <v>123</v>
      </c>
      <c r="C123" s="54" t="s">
        <v>119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31"/>
    </row>
    <row r="124" spans="2:13" ht="18.75">
      <c r="B124" s="3" t="s">
        <v>124</v>
      </c>
      <c r="C124" s="54"/>
      <c r="D124" s="22"/>
      <c r="E124" s="22"/>
      <c r="F124" s="22"/>
      <c r="G124" s="22"/>
      <c r="H124" s="22"/>
      <c r="I124" s="22"/>
      <c r="J124" s="22"/>
      <c r="K124" s="22"/>
      <c r="L124" s="22"/>
      <c r="M124" s="31"/>
    </row>
    <row r="125" spans="2:13" ht="56.25">
      <c r="B125" s="6" t="s">
        <v>125</v>
      </c>
      <c r="C125" s="55" t="s">
        <v>127</v>
      </c>
      <c r="D125" s="50">
        <v>585.24</v>
      </c>
      <c r="E125" s="47">
        <v>2221</v>
      </c>
      <c r="F125" s="47">
        <v>1458.2</v>
      </c>
      <c r="G125" s="47">
        <v>978.9</v>
      </c>
      <c r="H125" s="47">
        <v>1324.9</v>
      </c>
      <c r="I125" s="47">
        <v>1015.2</v>
      </c>
      <c r="J125" s="47">
        <v>1449.9</v>
      </c>
      <c r="K125" s="47">
        <v>1060.9</v>
      </c>
      <c r="L125" s="47">
        <v>1599.7</v>
      </c>
      <c r="M125" s="31"/>
    </row>
    <row r="126" spans="2:13" ht="37.5">
      <c r="B126" s="6" t="s">
        <v>128</v>
      </c>
      <c r="C126" s="54" t="s">
        <v>129</v>
      </c>
      <c r="D126" s="22">
        <v>92.1</v>
      </c>
      <c r="E126" s="30">
        <v>378</v>
      </c>
      <c r="F126" s="30">
        <v>65</v>
      </c>
      <c r="G126" s="30">
        <v>67.3</v>
      </c>
      <c r="H126" s="30">
        <v>91</v>
      </c>
      <c r="I126" s="30">
        <v>103.5</v>
      </c>
      <c r="J126" s="30">
        <v>109</v>
      </c>
      <c r="K126" s="30">
        <v>104.5</v>
      </c>
      <c r="L126" s="30">
        <v>110</v>
      </c>
      <c r="M126" s="31"/>
    </row>
    <row r="127" spans="2:13" ht="56.25">
      <c r="B127" s="6" t="s">
        <v>130</v>
      </c>
      <c r="C127" s="54" t="s">
        <v>369</v>
      </c>
      <c r="D127" s="22">
        <v>114.18</v>
      </c>
      <c r="E127" s="41">
        <v>100.4</v>
      </c>
      <c r="F127" s="41">
        <v>99</v>
      </c>
      <c r="G127" s="41">
        <v>100.2</v>
      </c>
      <c r="H127" s="41">
        <v>100.2</v>
      </c>
      <c r="I127" s="41">
        <v>100.2</v>
      </c>
      <c r="J127" s="41">
        <v>100.4</v>
      </c>
      <c r="K127" s="41">
        <v>100</v>
      </c>
      <c r="L127" s="41">
        <v>100.3</v>
      </c>
      <c r="M127" s="31"/>
    </row>
    <row r="128" spans="2:13" ht="18.75">
      <c r="B128" s="7" t="s">
        <v>131</v>
      </c>
      <c r="C128" s="55" t="s">
        <v>132</v>
      </c>
      <c r="D128" s="23">
        <v>9.6</v>
      </c>
      <c r="E128" s="41">
        <v>5.67</v>
      </c>
      <c r="F128" s="41">
        <v>8</v>
      </c>
      <c r="G128" s="41">
        <v>5.2</v>
      </c>
      <c r="H128" s="41">
        <v>6</v>
      </c>
      <c r="I128" s="41">
        <v>5.4</v>
      </c>
      <c r="J128" s="41">
        <v>6</v>
      </c>
      <c r="K128" s="41">
        <v>5.6</v>
      </c>
      <c r="L128" s="41">
        <v>6.2</v>
      </c>
      <c r="M128" s="31"/>
    </row>
    <row r="129" spans="2:13" ht="37.5">
      <c r="B129" s="7" t="s">
        <v>133</v>
      </c>
      <c r="C129" s="55" t="s">
        <v>134</v>
      </c>
      <c r="D129" s="23">
        <v>100</v>
      </c>
      <c r="E129" s="23">
        <v>100</v>
      </c>
      <c r="F129" s="23">
        <v>100</v>
      </c>
      <c r="G129" s="23">
        <v>100</v>
      </c>
      <c r="H129" s="23">
        <v>100</v>
      </c>
      <c r="I129" s="23">
        <v>100</v>
      </c>
      <c r="J129" s="23">
        <v>100</v>
      </c>
      <c r="K129" s="23">
        <v>100</v>
      </c>
      <c r="L129" s="23">
        <v>100</v>
      </c>
      <c r="M129" s="31"/>
    </row>
    <row r="130" spans="2:13" ht="18.75">
      <c r="B130" s="3" t="s">
        <v>135</v>
      </c>
      <c r="C130" s="54"/>
      <c r="D130" s="22"/>
      <c r="E130" s="30"/>
      <c r="F130" s="30"/>
      <c r="G130" s="30"/>
      <c r="H130" s="30"/>
      <c r="I130" s="30"/>
      <c r="J130" s="30"/>
      <c r="K130" s="30"/>
      <c r="L130" s="30"/>
      <c r="M130" s="31"/>
    </row>
    <row r="131" spans="2:13" ht="39.75" customHeight="1">
      <c r="B131" s="6" t="s">
        <v>136</v>
      </c>
      <c r="C131" s="54" t="s">
        <v>137</v>
      </c>
      <c r="D131" s="22">
        <v>105.6</v>
      </c>
      <c r="E131" s="30">
        <v>106.3</v>
      </c>
      <c r="F131" s="30">
        <v>106.7</v>
      </c>
      <c r="G131" s="30">
        <v>105.1</v>
      </c>
      <c r="H131" s="30">
        <v>105.1</v>
      </c>
      <c r="I131" s="30">
        <v>104.7</v>
      </c>
      <c r="J131" s="30">
        <v>104.7</v>
      </c>
      <c r="K131" s="30">
        <v>104.4</v>
      </c>
      <c r="L131" s="30">
        <v>104.4</v>
      </c>
      <c r="M131" s="31"/>
    </row>
    <row r="132" spans="2:13" ht="30">
      <c r="B132" s="7" t="s">
        <v>138</v>
      </c>
      <c r="C132" s="57" t="s">
        <v>127</v>
      </c>
      <c r="D132" s="51">
        <v>2537.6</v>
      </c>
      <c r="E132" s="47">
        <v>2887.9</v>
      </c>
      <c r="F132" s="47">
        <v>3214.07</v>
      </c>
      <c r="G132" s="47">
        <v>3484.89</v>
      </c>
      <c r="H132" s="47">
        <v>3498.68</v>
      </c>
      <c r="I132" s="47">
        <v>3786.3</v>
      </c>
      <c r="J132" s="47">
        <v>3812.65</v>
      </c>
      <c r="K132" s="47">
        <v>3874.22</v>
      </c>
      <c r="L132" s="47">
        <v>4163.2</v>
      </c>
      <c r="M132" s="31"/>
    </row>
    <row r="133" spans="2:13" ht="30">
      <c r="B133" s="7" t="s">
        <v>138</v>
      </c>
      <c r="C133" s="57" t="s">
        <v>129</v>
      </c>
      <c r="D133" s="33">
        <v>108.2</v>
      </c>
      <c r="E133" s="30">
        <v>107.1</v>
      </c>
      <c r="F133" s="30">
        <v>104.6</v>
      </c>
      <c r="G133" s="30">
        <v>102</v>
      </c>
      <c r="H133" s="30">
        <v>102.5</v>
      </c>
      <c r="I133" s="30">
        <v>102.5</v>
      </c>
      <c r="J133" s="30">
        <v>103</v>
      </c>
      <c r="K133" s="30">
        <v>103.4</v>
      </c>
      <c r="L133" s="30">
        <v>103.6</v>
      </c>
      <c r="M133" s="31"/>
    </row>
    <row r="134" spans="2:13" ht="19.5" customHeight="1">
      <c r="B134" s="6" t="s">
        <v>139</v>
      </c>
      <c r="C134" s="54" t="s">
        <v>369</v>
      </c>
      <c r="D134" s="22">
        <v>104.95</v>
      </c>
      <c r="E134" s="30">
        <v>106.27</v>
      </c>
      <c r="F134" s="30">
        <v>106.4</v>
      </c>
      <c r="G134" s="30">
        <v>106.3</v>
      </c>
      <c r="H134" s="30">
        <v>106.2</v>
      </c>
      <c r="I134" s="30">
        <v>106</v>
      </c>
      <c r="J134" s="30">
        <v>105.8</v>
      </c>
      <c r="K134" s="30">
        <v>105.8</v>
      </c>
      <c r="L134" s="30">
        <v>105.4</v>
      </c>
      <c r="M134" s="31"/>
    </row>
    <row r="135" spans="2:13" ht="18.75">
      <c r="B135" s="6" t="s">
        <v>140</v>
      </c>
      <c r="C135" s="54" t="s">
        <v>385</v>
      </c>
      <c r="D135" s="43">
        <v>106.9</v>
      </c>
      <c r="E135" s="47">
        <v>132.4</v>
      </c>
      <c r="F135" s="47">
        <v>151.49</v>
      </c>
      <c r="G135" s="47">
        <v>169.06</v>
      </c>
      <c r="H135" s="47">
        <v>168.75</v>
      </c>
      <c r="I135" s="47">
        <v>188.68</v>
      </c>
      <c r="J135" s="47">
        <v>187.98</v>
      </c>
      <c r="K135" s="47">
        <v>215.21</v>
      </c>
      <c r="L135" s="47">
        <v>215.61</v>
      </c>
      <c r="M135" s="31"/>
    </row>
    <row r="136" spans="2:13" ht="30">
      <c r="B136" s="6" t="s">
        <v>140</v>
      </c>
      <c r="C136" s="54" t="s">
        <v>129</v>
      </c>
      <c r="D136" s="22">
        <v>134.9</v>
      </c>
      <c r="E136" s="30">
        <v>119.4</v>
      </c>
      <c r="F136" s="30">
        <v>109.7</v>
      </c>
      <c r="G136" s="30">
        <v>104.3</v>
      </c>
      <c r="H136" s="30">
        <v>104.4</v>
      </c>
      <c r="I136" s="30">
        <v>104.5</v>
      </c>
      <c r="J136" s="30">
        <v>104.6</v>
      </c>
      <c r="K136" s="30">
        <v>106.7</v>
      </c>
      <c r="L136" s="30">
        <v>107.5</v>
      </c>
      <c r="M136" s="31"/>
    </row>
    <row r="137" spans="2:13" s="13" customFormat="1" ht="39" customHeight="1">
      <c r="B137" s="6" t="s">
        <v>389</v>
      </c>
      <c r="C137" s="54" t="s">
        <v>137</v>
      </c>
      <c r="D137" s="22">
        <v>105</v>
      </c>
      <c r="E137" s="30">
        <v>103.79</v>
      </c>
      <c r="F137" s="30">
        <v>104.3</v>
      </c>
      <c r="G137" s="30">
        <v>107</v>
      </c>
      <c r="H137" s="30">
        <v>106.7</v>
      </c>
      <c r="I137" s="30">
        <v>106.8</v>
      </c>
      <c r="J137" s="30">
        <v>106.5</v>
      </c>
      <c r="K137" s="30">
        <v>106.9</v>
      </c>
      <c r="L137" s="30">
        <v>106.7</v>
      </c>
      <c r="M137" s="34"/>
    </row>
    <row r="138" spans="2:13" ht="37.5">
      <c r="B138" s="11" t="s">
        <v>141</v>
      </c>
      <c r="C138" s="57"/>
      <c r="D138" s="33"/>
      <c r="E138" s="30"/>
      <c r="F138" s="30"/>
      <c r="G138" s="30"/>
      <c r="H138" s="30"/>
      <c r="I138" s="30"/>
      <c r="J138" s="30"/>
      <c r="K138" s="30"/>
      <c r="L138" s="30"/>
      <c r="M138" s="31"/>
    </row>
    <row r="139" spans="2:13" ht="60">
      <c r="B139" s="7" t="s">
        <v>142</v>
      </c>
      <c r="C139" s="57" t="s">
        <v>143</v>
      </c>
      <c r="D139" s="33">
        <v>0.96</v>
      </c>
      <c r="E139" s="30">
        <v>0.63</v>
      </c>
      <c r="F139" s="30">
        <v>0.6</v>
      </c>
      <c r="G139" s="30">
        <v>0.58</v>
      </c>
      <c r="H139" s="30">
        <v>0.57</v>
      </c>
      <c r="I139" s="30">
        <v>0.57</v>
      </c>
      <c r="J139" s="30">
        <v>0.56</v>
      </c>
      <c r="K139" s="30">
        <v>0.55</v>
      </c>
      <c r="L139" s="30">
        <v>0.54</v>
      </c>
      <c r="M139" s="31"/>
    </row>
    <row r="140" spans="2:13" ht="60">
      <c r="B140" s="7" t="s">
        <v>144</v>
      </c>
      <c r="C140" s="57" t="s">
        <v>143</v>
      </c>
      <c r="D140" s="33">
        <v>98.22</v>
      </c>
      <c r="E140" s="30">
        <v>98.57</v>
      </c>
      <c r="F140" s="30">
        <v>98.63</v>
      </c>
      <c r="G140" s="30">
        <v>98.72</v>
      </c>
      <c r="H140" s="30">
        <v>98.72</v>
      </c>
      <c r="I140" s="30">
        <v>98.74</v>
      </c>
      <c r="J140" s="30">
        <v>98.74</v>
      </c>
      <c r="K140" s="30">
        <v>98.77</v>
      </c>
      <c r="L140" s="30">
        <v>98.77</v>
      </c>
      <c r="M140" s="31"/>
    </row>
    <row r="141" spans="2:13" ht="60">
      <c r="B141" s="7" t="s">
        <v>145</v>
      </c>
      <c r="C141" s="57" t="s">
        <v>143</v>
      </c>
      <c r="D141" s="33">
        <v>0.82</v>
      </c>
      <c r="E141" s="30">
        <v>0.8</v>
      </c>
      <c r="F141" s="30">
        <v>0.77</v>
      </c>
      <c r="G141" s="30">
        <v>0.7</v>
      </c>
      <c r="H141" s="30">
        <v>0.71</v>
      </c>
      <c r="I141" s="30">
        <v>0.69</v>
      </c>
      <c r="J141" s="30">
        <v>0.7</v>
      </c>
      <c r="K141" s="30">
        <v>0.68</v>
      </c>
      <c r="L141" s="30">
        <v>0.69</v>
      </c>
      <c r="M141" s="31"/>
    </row>
    <row r="142" spans="2:13" ht="37.5">
      <c r="B142" s="11" t="s">
        <v>146</v>
      </c>
      <c r="C142" s="57"/>
      <c r="D142" s="33"/>
      <c r="E142" s="30"/>
      <c r="F142" s="30"/>
      <c r="G142" s="30"/>
      <c r="H142" s="30"/>
      <c r="I142" s="30"/>
      <c r="J142" s="30"/>
      <c r="K142" s="30"/>
      <c r="L142" s="30"/>
      <c r="M142" s="31"/>
    </row>
    <row r="143" spans="2:12" ht="75">
      <c r="B143" s="7" t="s">
        <v>147</v>
      </c>
      <c r="C143" s="55" t="s">
        <v>127</v>
      </c>
      <c r="D143" s="23">
        <v>2537.6</v>
      </c>
      <c r="E143" s="30">
        <v>2886.45</v>
      </c>
      <c r="F143" s="30">
        <v>3212.47</v>
      </c>
      <c r="G143" s="30">
        <v>3483.14</v>
      </c>
      <c r="H143" s="30">
        <v>3496.9</v>
      </c>
      <c r="I143" s="30">
        <v>3784.43</v>
      </c>
      <c r="J143" s="30">
        <v>3810.72</v>
      </c>
      <c r="K143" s="30">
        <v>3872.12</v>
      </c>
      <c r="L143" s="30">
        <v>4161</v>
      </c>
    </row>
    <row r="144" spans="2:12" ht="30">
      <c r="B144" s="7" t="s">
        <v>148</v>
      </c>
      <c r="C144" s="55" t="s">
        <v>127</v>
      </c>
      <c r="D144" s="23">
        <v>0</v>
      </c>
      <c r="E144" s="30">
        <f>E132-E143</f>
        <v>1.4500000000002728</v>
      </c>
      <c r="F144" s="30">
        <f aca="true" t="shared" si="2" ref="F144:L144">F132-F143</f>
        <v>1.6000000000003638</v>
      </c>
      <c r="G144" s="30">
        <f t="shared" si="2"/>
        <v>1.75</v>
      </c>
      <c r="H144" s="30">
        <f t="shared" si="2"/>
        <v>1.7799999999997453</v>
      </c>
      <c r="I144" s="30">
        <f t="shared" si="2"/>
        <v>1.8700000000003456</v>
      </c>
      <c r="J144" s="30">
        <f t="shared" si="2"/>
        <v>1.930000000000291</v>
      </c>
      <c r="K144" s="30">
        <f t="shared" si="2"/>
        <v>2.099999999999909</v>
      </c>
      <c r="L144" s="30">
        <f t="shared" si="2"/>
        <v>2.199999999999818</v>
      </c>
    </row>
    <row r="145" spans="2:12" ht="19.5" customHeight="1">
      <c r="B145" s="7" t="s">
        <v>149</v>
      </c>
      <c r="C145" s="57" t="s">
        <v>31</v>
      </c>
      <c r="D145" s="33">
        <v>197.4</v>
      </c>
      <c r="E145" s="30">
        <v>216.9</v>
      </c>
      <c r="F145" s="30">
        <v>237.7</v>
      </c>
      <c r="G145" s="30">
        <v>260.25</v>
      </c>
      <c r="H145" s="30">
        <v>260.76</v>
      </c>
      <c r="I145" s="30">
        <v>285.52</v>
      </c>
      <c r="J145" s="30">
        <v>288.3</v>
      </c>
      <c r="K145" s="30">
        <v>312.03</v>
      </c>
      <c r="L145" s="30">
        <v>314.9</v>
      </c>
    </row>
    <row r="146" spans="2:12" ht="19.5" customHeight="1">
      <c r="B146" s="7" t="s">
        <v>149</v>
      </c>
      <c r="C146" s="57" t="s">
        <v>150</v>
      </c>
      <c r="D146" s="33">
        <v>7.78</v>
      </c>
      <c r="E146" s="30">
        <v>7.51</v>
      </c>
      <c r="F146" s="30">
        <v>7.4</v>
      </c>
      <c r="G146" s="30">
        <v>7.47</v>
      </c>
      <c r="H146" s="30">
        <v>7.45</v>
      </c>
      <c r="I146" s="30">
        <v>7.54</v>
      </c>
      <c r="J146" s="30">
        <v>7.56</v>
      </c>
      <c r="K146" s="30">
        <v>8.05</v>
      </c>
      <c r="L146" s="30">
        <v>7.56</v>
      </c>
    </row>
    <row r="147" spans="2:12" ht="18.75">
      <c r="B147" s="11" t="s">
        <v>151</v>
      </c>
      <c r="C147" s="55"/>
      <c r="D147" s="23"/>
      <c r="E147" s="30"/>
      <c r="F147" s="30"/>
      <c r="G147" s="30"/>
      <c r="H147" s="30"/>
      <c r="I147" s="30"/>
      <c r="J147" s="30"/>
      <c r="K147" s="30"/>
      <c r="L147" s="30"/>
    </row>
    <row r="148" spans="2:12" ht="46.5" customHeight="1">
      <c r="B148" s="7" t="s">
        <v>152</v>
      </c>
      <c r="C148" s="57" t="s">
        <v>153</v>
      </c>
      <c r="D148" s="33">
        <v>48.9</v>
      </c>
      <c r="E148" s="30">
        <v>48.5</v>
      </c>
      <c r="F148" s="30">
        <v>47.6</v>
      </c>
      <c r="G148" s="30">
        <v>47.7</v>
      </c>
      <c r="H148" s="30">
        <v>47.8</v>
      </c>
      <c r="I148" s="30">
        <v>47.9</v>
      </c>
      <c r="J148" s="30">
        <v>48</v>
      </c>
      <c r="K148" s="30">
        <v>48.2</v>
      </c>
      <c r="L148" s="30">
        <v>48.3</v>
      </c>
    </row>
    <row r="149" spans="2:12" ht="47.25" customHeight="1">
      <c r="B149" s="7" t="s">
        <v>154</v>
      </c>
      <c r="C149" s="57" t="s">
        <v>153</v>
      </c>
      <c r="D149" s="33">
        <v>51.1</v>
      </c>
      <c r="E149" s="30">
        <v>51.5</v>
      </c>
      <c r="F149" s="30">
        <v>52.4</v>
      </c>
      <c r="G149" s="30">
        <v>52.3</v>
      </c>
      <c r="H149" s="30">
        <v>52.2</v>
      </c>
      <c r="I149" s="30">
        <v>52.1</v>
      </c>
      <c r="J149" s="30">
        <v>52</v>
      </c>
      <c r="K149" s="30">
        <v>51.8</v>
      </c>
      <c r="L149" s="30">
        <v>51.7</v>
      </c>
    </row>
    <row r="150" spans="2:12" ht="18.75">
      <c r="B150" s="7" t="s">
        <v>155</v>
      </c>
      <c r="C150" s="57" t="s">
        <v>31</v>
      </c>
      <c r="D150" s="51">
        <v>677.07</v>
      </c>
      <c r="E150" s="52">
        <v>775.2</v>
      </c>
      <c r="F150" s="52">
        <v>880</v>
      </c>
      <c r="G150" s="52">
        <v>930</v>
      </c>
      <c r="H150" s="52">
        <v>950</v>
      </c>
      <c r="I150" s="52">
        <v>985</v>
      </c>
      <c r="J150" s="52">
        <v>1006</v>
      </c>
      <c r="K150" s="52">
        <v>1040</v>
      </c>
      <c r="L150" s="52">
        <v>1063</v>
      </c>
    </row>
    <row r="151" spans="2:12" ht="30">
      <c r="B151" s="7" t="s">
        <v>155</v>
      </c>
      <c r="C151" s="54" t="s">
        <v>129</v>
      </c>
      <c r="D151" s="22">
        <v>100.2</v>
      </c>
      <c r="E151" s="30">
        <v>140.4</v>
      </c>
      <c r="F151" s="30">
        <v>105.7</v>
      </c>
      <c r="G151" s="30">
        <v>100</v>
      </c>
      <c r="H151" s="30">
        <v>102.1</v>
      </c>
      <c r="I151" s="30">
        <v>100.2</v>
      </c>
      <c r="J151" s="30">
        <v>100.2</v>
      </c>
      <c r="K151" s="30">
        <v>100.2</v>
      </c>
      <c r="L151" s="30">
        <v>100.2</v>
      </c>
    </row>
    <row r="152" spans="2:12" ht="18.75">
      <c r="B152" s="6" t="s">
        <v>156</v>
      </c>
      <c r="C152" s="54" t="s">
        <v>369</v>
      </c>
      <c r="D152" s="22">
        <v>110.5</v>
      </c>
      <c r="E152" s="30">
        <v>81.6</v>
      </c>
      <c r="F152" s="30">
        <v>107.3</v>
      </c>
      <c r="G152" s="30">
        <v>105.7</v>
      </c>
      <c r="H152" s="30">
        <v>105.7</v>
      </c>
      <c r="I152" s="30">
        <v>105.6</v>
      </c>
      <c r="J152" s="30">
        <v>105.6</v>
      </c>
      <c r="K152" s="30">
        <v>105.4</v>
      </c>
      <c r="L152" s="30">
        <v>105.5</v>
      </c>
    </row>
    <row r="153" spans="2:12" ht="18.75">
      <c r="B153" s="3" t="s">
        <v>157</v>
      </c>
      <c r="C153" s="54"/>
      <c r="D153" s="22"/>
      <c r="E153" s="30"/>
      <c r="F153" s="30"/>
      <c r="G153" s="30"/>
      <c r="H153" s="30"/>
      <c r="I153" s="30"/>
      <c r="J153" s="30"/>
      <c r="K153" s="30"/>
      <c r="L153" s="30"/>
    </row>
    <row r="154" spans="2:12" ht="18.75">
      <c r="B154" s="6" t="s">
        <v>158</v>
      </c>
      <c r="C154" s="54" t="s">
        <v>159</v>
      </c>
      <c r="D154" s="22">
        <v>6.87</v>
      </c>
      <c r="E154" s="30">
        <v>6.8</v>
      </c>
      <c r="F154" s="30">
        <v>6.92</v>
      </c>
      <c r="G154" s="30">
        <v>6.94</v>
      </c>
      <c r="H154" s="30">
        <v>7.04</v>
      </c>
      <c r="I154" s="30">
        <v>6.94</v>
      </c>
      <c r="J154" s="30">
        <v>7.05</v>
      </c>
      <c r="K154" s="30">
        <v>6.97</v>
      </c>
      <c r="L154" s="30">
        <v>7.07</v>
      </c>
    </row>
    <row r="155" spans="2:12" ht="18.75">
      <c r="B155" s="6" t="s">
        <v>160</v>
      </c>
      <c r="C155" s="54" t="s">
        <v>159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8.75">
      <c r="B156" s="3" t="s">
        <v>161</v>
      </c>
      <c r="C156" s="54"/>
      <c r="D156" s="22"/>
      <c r="E156" s="30"/>
      <c r="F156" s="30"/>
      <c r="G156" s="30"/>
      <c r="H156" s="30"/>
      <c r="I156" s="30"/>
      <c r="J156" s="30"/>
      <c r="K156" s="30"/>
      <c r="L156" s="30"/>
    </row>
    <row r="157" spans="2:12" ht="18.75">
      <c r="B157" s="6" t="s">
        <v>162</v>
      </c>
      <c r="C157" s="54" t="s">
        <v>159</v>
      </c>
      <c r="D157" s="22">
        <v>6.87</v>
      </c>
      <c r="E157" s="30">
        <v>6.8</v>
      </c>
      <c r="F157" s="30">
        <v>6.92</v>
      </c>
      <c r="G157" s="30">
        <v>6.94</v>
      </c>
      <c r="H157" s="30">
        <v>7.04</v>
      </c>
      <c r="I157" s="30">
        <v>6.94</v>
      </c>
      <c r="J157" s="30">
        <v>7.05</v>
      </c>
      <c r="K157" s="30">
        <v>6.97</v>
      </c>
      <c r="L157" s="30">
        <v>7.07</v>
      </c>
    </row>
    <row r="158" spans="2:12" ht="18.75">
      <c r="B158" s="6" t="s">
        <v>163</v>
      </c>
      <c r="C158" s="54"/>
      <c r="D158" s="22"/>
      <c r="E158" s="30"/>
      <c r="F158" s="30"/>
      <c r="G158" s="30"/>
      <c r="H158" s="30"/>
      <c r="I158" s="30"/>
      <c r="J158" s="30"/>
      <c r="K158" s="30"/>
      <c r="L158" s="30"/>
    </row>
    <row r="159" spans="2:12" ht="37.5">
      <c r="B159" s="7" t="s">
        <v>164</v>
      </c>
      <c r="C159" s="54" t="s">
        <v>159</v>
      </c>
      <c r="D159" s="22">
        <v>0.07</v>
      </c>
      <c r="E159" s="30">
        <v>0.1</v>
      </c>
      <c r="F159" s="30">
        <v>0.12</v>
      </c>
      <c r="G159" s="30">
        <v>0.14</v>
      </c>
      <c r="H159" s="30">
        <v>0.14</v>
      </c>
      <c r="I159" s="30">
        <v>0.14</v>
      </c>
      <c r="J159" s="30">
        <v>0.15</v>
      </c>
      <c r="K159" s="30">
        <v>0.17</v>
      </c>
      <c r="L159" s="30">
        <v>0.17</v>
      </c>
    </row>
    <row r="160" spans="2:12" ht="37.5">
      <c r="B160" s="7" t="s">
        <v>165</v>
      </c>
      <c r="C160" s="54" t="s">
        <v>159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</row>
    <row r="161" spans="2:12" ht="37.5">
      <c r="B161" s="7" t="s">
        <v>166</v>
      </c>
      <c r="C161" s="54" t="s">
        <v>159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</row>
    <row r="162" spans="2:12" ht="37.5">
      <c r="B162" s="7" t="s">
        <v>167</v>
      </c>
      <c r="C162" s="54" t="s">
        <v>159</v>
      </c>
      <c r="D162" s="22">
        <v>6.8</v>
      </c>
      <c r="E162" s="30">
        <v>6.7</v>
      </c>
      <c r="F162" s="30">
        <v>6.8</v>
      </c>
      <c r="G162" s="30">
        <v>6.8</v>
      </c>
      <c r="H162" s="30">
        <v>6.9</v>
      </c>
      <c r="I162" s="30">
        <v>6.8</v>
      </c>
      <c r="J162" s="30">
        <v>6.9</v>
      </c>
      <c r="K162" s="30">
        <v>6.8</v>
      </c>
      <c r="L162" s="30">
        <v>6.9</v>
      </c>
    </row>
    <row r="163" spans="2:12" ht="18.75">
      <c r="B163" s="7" t="s">
        <v>168</v>
      </c>
      <c r="C163" s="54" t="s">
        <v>159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37.5">
      <c r="B164" s="7" t="s">
        <v>169</v>
      </c>
      <c r="C164" s="54" t="s">
        <v>159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</row>
    <row r="165" spans="2:12" ht="18.75">
      <c r="B165" s="6" t="s">
        <v>170</v>
      </c>
      <c r="C165" s="54" t="s">
        <v>159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</row>
    <row r="166" spans="2:12" ht="18.75">
      <c r="B166" s="6" t="s">
        <v>163</v>
      </c>
      <c r="C166" s="54"/>
      <c r="D166" s="22"/>
      <c r="E166" s="30"/>
      <c r="F166" s="30"/>
      <c r="G166" s="30"/>
      <c r="H166" s="30"/>
      <c r="I166" s="30"/>
      <c r="J166" s="30"/>
      <c r="K166" s="30"/>
      <c r="L166" s="30"/>
    </row>
    <row r="167" spans="2:12" ht="37.5">
      <c r="B167" s="7" t="s">
        <v>164</v>
      </c>
      <c r="C167" s="54" t="s">
        <v>159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2:12" ht="37.5">
      <c r="B168" s="7" t="s">
        <v>166</v>
      </c>
      <c r="C168" s="54" t="s">
        <v>159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</row>
    <row r="169" spans="2:12" ht="18.75">
      <c r="B169" s="7" t="s">
        <v>171</v>
      </c>
      <c r="C169" s="54" t="s">
        <v>159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</row>
    <row r="170" spans="2:12" ht="18.75">
      <c r="B170" s="7" t="s">
        <v>168</v>
      </c>
      <c r="C170" s="54" t="s">
        <v>159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37.5">
      <c r="B171" s="7" t="s">
        <v>169</v>
      </c>
      <c r="C171" s="54" t="s">
        <v>159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2:12" ht="18.75">
      <c r="B172" s="3" t="s">
        <v>172</v>
      </c>
      <c r="C172" s="54"/>
      <c r="D172" s="22"/>
      <c r="E172" s="30"/>
      <c r="F172" s="30"/>
      <c r="G172" s="30"/>
      <c r="H172" s="30"/>
      <c r="I172" s="30"/>
      <c r="J172" s="30"/>
      <c r="K172" s="30"/>
      <c r="L172" s="30"/>
    </row>
    <row r="173" spans="2:12" ht="18.75">
      <c r="B173" s="6" t="s">
        <v>162</v>
      </c>
      <c r="C173" s="54" t="s">
        <v>159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</row>
    <row r="174" spans="2:12" ht="18.75">
      <c r="B174" s="6" t="s">
        <v>163</v>
      </c>
      <c r="C174" s="54"/>
      <c r="D174" s="22"/>
      <c r="E174" s="30"/>
      <c r="F174" s="30"/>
      <c r="G174" s="30"/>
      <c r="H174" s="30"/>
      <c r="I174" s="30"/>
      <c r="J174" s="30"/>
      <c r="K174" s="30"/>
      <c r="L174" s="30"/>
    </row>
    <row r="175" spans="2:12" ht="37.5">
      <c r="B175" s="7" t="s">
        <v>164</v>
      </c>
      <c r="C175" s="54" t="s">
        <v>159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37.5">
      <c r="B176" s="7" t="s">
        <v>165</v>
      </c>
      <c r="C176" s="54" t="s">
        <v>159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</row>
    <row r="177" spans="2:12" ht="37.5">
      <c r="B177" s="7" t="s">
        <v>166</v>
      </c>
      <c r="C177" s="54" t="s">
        <v>159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</row>
    <row r="178" spans="2:12" ht="37.5">
      <c r="B178" s="7" t="s">
        <v>167</v>
      </c>
      <c r="C178" s="54" t="s">
        <v>159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8.75">
      <c r="B179" s="7" t="s">
        <v>168</v>
      </c>
      <c r="C179" s="54" t="s">
        <v>159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</row>
    <row r="180" spans="2:12" ht="37.5">
      <c r="B180" s="7" t="s">
        <v>169</v>
      </c>
      <c r="C180" s="54" t="s">
        <v>159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</row>
    <row r="181" spans="2:12" ht="18.75">
      <c r="B181" s="6" t="s">
        <v>170</v>
      </c>
      <c r="C181" s="54" t="s">
        <v>159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</row>
    <row r="182" spans="2:12" ht="18.75">
      <c r="B182" s="6" t="s">
        <v>163</v>
      </c>
      <c r="C182" s="54"/>
      <c r="D182" s="22"/>
      <c r="E182" s="30"/>
      <c r="F182" s="30"/>
      <c r="G182" s="30"/>
      <c r="H182" s="30"/>
      <c r="I182" s="30"/>
      <c r="J182" s="30"/>
      <c r="K182" s="30"/>
      <c r="L182" s="30"/>
    </row>
    <row r="183" spans="2:12" ht="37.5">
      <c r="B183" s="7" t="s">
        <v>164</v>
      </c>
      <c r="C183" s="54" t="s">
        <v>159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</row>
    <row r="184" spans="2:12" ht="37.5">
      <c r="B184" s="7" t="s">
        <v>166</v>
      </c>
      <c r="C184" s="54" t="s">
        <v>159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</row>
    <row r="185" spans="2:12" ht="18.75">
      <c r="B185" s="7" t="s">
        <v>171</v>
      </c>
      <c r="C185" s="54" t="s">
        <v>159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</row>
    <row r="186" spans="2:12" ht="18.75">
      <c r="B186" s="7" t="s">
        <v>168</v>
      </c>
      <c r="C186" s="54" t="s">
        <v>159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37.5">
      <c r="B187" s="7" t="s">
        <v>169</v>
      </c>
      <c r="C187" s="54" t="s">
        <v>159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39" customHeight="1">
      <c r="B188" s="3" t="s">
        <v>390</v>
      </c>
      <c r="C188" s="54"/>
      <c r="D188" s="22"/>
      <c r="E188" s="30"/>
      <c r="F188" s="30"/>
      <c r="G188" s="30"/>
      <c r="H188" s="30"/>
      <c r="I188" s="30"/>
      <c r="J188" s="30"/>
      <c r="K188" s="30"/>
      <c r="L188" s="30"/>
    </row>
    <row r="189" spans="2:12" ht="37.5" customHeight="1">
      <c r="B189" s="6" t="s">
        <v>391</v>
      </c>
      <c r="C189" s="54" t="s">
        <v>173</v>
      </c>
      <c r="D189" s="38">
        <v>214</v>
      </c>
      <c r="E189" s="39">
        <v>216</v>
      </c>
      <c r="F189" s="39">
        <v>219</v>
      </c>
      <c r="G189" s="39">
        <v>221</v>
      </c>
      <c r="H189" s="39">
        <v>222</v>
      </c>
      <c r="I189" s="39">
        <v>223</v>
      </c>
      <c r="J189" s="39">
        <v>224</v>
      </c>
      <c r="K189" s="39">
        <v>225</v>
      </c>
      <c r="L189" s="39">
        <v>226</v>
      </c>
    </row>
    <row r="190" spans="2:12" ht="37.5">
      <c r="B190" s="6" t="s">
        <v>174</v>
      </c>
      <c r="C190" s="54"/>
      <c r="D190" s="22"/>
      <c r="E190" s="30"/>
      <c r="F190" s="30"/>
      <c r="G190" s="30"/>
      <c r="H190" s="30"/>
      <c r="I190" s="30"/>
      <c r="J190" s="30"/>
      <c r="K190" s="30"/>
      <c r="L190" s="30"/>
    </row>
    <row r="191" spans="2:12" ht="18.75">
      <c r="B191" s="6" t="s">
        <v>175</v>
      </c>
      <c r="C191" s="54" t="s">
        <v>173</v>
      </c>
      <c r="D191" s="38">
        <v>2</v>
      </c>
      <c r="E191" s="39">
        <v>3</v>
      </c>
      <c r="F191" s="39">
        <v>3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3</v>
      </c>
    </row>
    <row r="192" spans="2:12" ht="18.75">
      <c r="B192" s="6" t="s">
        <v>176</v>
      </c>
      <c r="C192" s="55" t="s">
        <v>173</v>
      </c>
      <c r="D192" s="45">
        <v>21</v>
      </c>
      <c r="E192" s="39">
        <v>20</v>
      </c>
      <c r="F192" s="39">
        <v>21</v>
      </c>
      <c r="G192" s="39">
        <v>21</v>
      </c>
      <c r="H192" s="39">
        <v>21</v>
      </c>
      <c r="I192" s="39">
        <v>21</v>
      </c>
      <c r="J192" s="39">
        <v>21</v>
      </c>
      <c r="K192" s="39">
        <v>21</v>
      </c>
      <c r="L192" s="39">
        <v>21</v>
      </c>
    </row>
    <row r="193" spans="2:12" ht="37.5">
      <c r="B193" s="6" t="s">
        <v>177</v>
      </c>
      <c r="C193" s="54" t="s">
        <v>173</v>
      </c>
      <c r="D193" s="38">
        <v>2</v>
      </c>
      <c r="E193" s="39">
        <v>2</v>
      </c>
      <c r="F193" s="39">
        <v>2</v>
      </c>
      <c r="G193" s="39">
        <v>2</v>
      </c>
      <c r="H193" s="39">
        <v>2</v>
      </c>
      <c r="I193" s="39">
        <v>2</v>
      </c>
      <c r="J193" s="39">
        <v>2</v>
      </c>
      <c r="K193" s="39">
        <v>2</v>
      </c>
      <c r="L193" s="39">
        <v>2</v>
      </c>
    </row>
    <row r="194" spans="2:12" ht="18.75">
      <c r="B194" s="6" t="s">
        <v>178</v>
      </c>
      <c r="C194" s="55" t="s">
        <v>173</v>
      </c>
      <c r="D194" s="45">
        <v>21</v>
      </c>
      <c r="E194" s="39">
        <v>23</v>
      </c>
      <c r="F194" s="39">
        <v>20</v>
      </c>
      <c r="G194" s="39">
        <v>20</v>
      </c>
      <c r="H194" s="39">
        <v>21</v>
      </c>
      <c r="I194" s="39">
        <v>20</v>
      </c>
      <c r="J194" s="39">
        <v>21</v>
      </c>
      <c r="K194" s="39">
        <v>21</v>
      </c>
      <c r="L194" s="39">
        <v>22</v>
      </c>
    </row>
    <row r="195" spans="2:12" ht="75">
      <c r="B195" s="6" t="s">
        <v>179</v>
      </c>
      <c r="C195" s="55" t="s">
        <v>173</v>
      </c>
      <c r="D195" s="45">
        <v>84</v>
      </c>
      <c r="E195" s="39">
        <v>86</v>
      </c>
      <c r="F195" s="39">
        <v>86</v>
      </c>
      <c r="G195" s="39">
        <v>87</v>
      </c>
      <c r="H195" s="39">
        <v>88</v>
      </c>
      <c r="I195" s="39">
        <v>89</v>
      </c>
      <c r="J195" s="39">
        <v>90</v>
      </c>
      <c r="K195" s="39">
        <v>90</v>
      </c>
      <c r="L195" s="39">
        <v>92</v>
      </c>
    </row>
    <row r="196" spans="2:12" ht="18.75">
      <c r="B196" s="6" t="s">
        <v>180</v>
      </c>
      <c r="C196" s="55" t="s">
        <v>173</v>
      </c>
      <c r="D196" s="45">
        <v>15</v>
      </c>
      <c r="E196" s="39">
        <v>14</v>
      </c>
      <c r="F196" s="39">
        <v>15</v>
      </c>
      <c r="G196" s="39">
        <v>15</v>
      </c>
      <c r="H196" s="39">
        <v>16</v>
      </c>
      <c r="I196" s="39">
        <v>15</v>
      </c>
      <c r="J196" s="39">
        <v>16</v>
      </c>
      <c r="K196" s="39">
        <v>16</v>
      </c>
      <c r="L196" s="39">
        <v>17</v>
      </c>
    </row>
    <row r="197" spans="2:12" ht="37.5">
      <c r="B197" s="6" t="s">
        <v>181</v>
      </c>
      <c r="C197" s="55" t="s">
        <v>173</v>
      </c>
      <c r="D197" s="45">
        <v>17</v>
      </c>
      <c r="E197" s="39">
        <v>18</v>
      </c>
      <c r="F197" s="39">
        <v>18</v>
      </c>
      <c r="G197" s="39">
        <v>18</v>
      </c>
      <c r="H197" s="39">
        <v>18</v>
      </c>
      <c r="I197" s="39">
        <v>18</v>
      </c>
      <c r="J197" s="39">
        <v>18</v>
      </c>
      <c r="K197" s="39">
        <v>18</v>
      </c>
      <c r="L197" s="39">
        <v>18</v>
      </c>
    </row>
    <row r="198" spans="2:12" ht="18.75">
      <c r="B198" s="6" t="s">
        <v>182</v>
      </c>
      <c r="C198" s="55" t="s">
        <v>173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</row>
    <row r="199" spans="2:12" ht="75">
      <c r="B199" s="6" t="s">
        <v>393</v>
      </c>
      <c r="C199" s="55" t="s">
        <v>183</v>
      </c>
      <c r="D199" s="24">
        <v>1.401</v>
      </c>
      <c r="E199" s="35">
        <v>1.451</v>
      </c>
      <c r="F199" s="35">
        <v>1.455</v>
      </c>
      <c r="G199" s="35">
        <v>1.46</v>
      </c>
      <c r="H199" s="35">
        <v>1.462</v>
      </c>
      <c r="I199" s="35">
        <v>1.465</v>
      </c>
      <c r="J199" s="35">
        <v>1.468</v>
      </c>
      <c r="K199" s="35">
        <v>1.47</v>
      </c>
      <c r="L199" s="35">
        <v>1.475</v>
      </c>
    </row>
    <row r="200" spans="2:12" ht="37.5">
      <c r="B200" s="6" t="s">
        <v>174</v>
      </c>
      <c r="C200" s="58"/>
      <c r="D200" s="25"/>
      <c r="E200" s="35"/>
      <c r="F200" s="35"/>
      <c r="G200" s="35"/>
      <c r="H200" s="35"/>
      <c r="I200" s="35"/>
      <c r="J200" s="35"/>
      <c r="K200" s="35"/>
      <c r="L200" s="35"/>
    </row>
    <row r="201" spans="2:12" ht="18.75">
      <c r="B201" s="6" t="s">
        <v>175</v>
      </c>
      <c r="C201" s="54" t="s">
        <v>183</v>
      </c>
      <c r="D201" s="21">
        <v>0.01</v>
      </c>
      <c r="E201" s="35">
        <v>0.02</v>
      </c>
      <c r="F201" s="35">
        <v>0.02</v>
      </c>
      <c r="G201" s="35">
        <v>0.018</v>
      </c>
      <c r="H201" s="35">
        <v>0.02</v>
      </c>
      <c r="I201" s="35">
        <v>0.018</v>
      </c>
      <c r="J201" s="35">
        <v>0.02</v>
      </c>
      <c r="K201" s="35">
        <v>0.02</v>
      </c>
      <c r="L201" s="35">
        <v>0.02</v>
      </c>
    </row>
    <row r="202" spans="2:12" ht="18.75">
      <c r="B202" s="6" t="s">
        <v>176</v>
      </c>
      <c r="C202" s="54" t="s">
        <v>183</v>
      </c>
      <c r="D202" s="21">
        <v>0.154</v>
      </c>
      <c r="E202" s="35">
        <v>0.122</v>
      </c>
      <c r="F202" s="35">
        <v>0.125</v>
      </c>
      <c r="G202" s="35">
        <v>0.13</v>
      </c>
      <c r="H202" s="35">
        <v>0.132</v>
      </c>
      <c r="I202" s="35">
        <v>0.135</v>
      </c>
      <c r="J202" s="35">
        <v>0.138</v>
      </c>
      <c r="K202" s="35">
        <v>0.14</v>
      </c>
      <c r="L202" s="35">
        <v>0.145</v>
      </c>
    </row>
    <row r="203" spans="2:12" ht="37.5">
      <c r="B203" s="6" t="s">
        <v>177</v>
      </c>
      <c r="C203" s="54" t="s">
        <v>183</v>
      </c>
      <c r="D203" s="21">
        <v>0.098</v>
      </c>
      <c r="E203" s="35">
        <v>0.077</v>
      </c>
      <c r="F203" s="35">
        <v>0.08</v>
      </c>
      <c r="G203" s="35">
        <v>0.08</v>
      </c>
      <c r="H203" s="35">
        <v>0.085</v>
      </c>
      <c r="I203" s="35">
        <v>0.082</v>
      </c>
      <c r="J203" s="35">
        <v>0.086</v>
      </c>
      <c r="K203" s="35">
        <v>0.085</v>
      </c>
      <c r="L203" s="35">
        <v>0.09</v>
      </c>
    </row>
    <row r="204" spans="2:12" ht="18.75">
      <c r="B204" s="6" t="s">
        <v>178</v>
      </c>
      <c r="C204" s="54" t="s">
        <v>183</v>
      </c>
      <c r="D204" s="21">
        <v>0.259</v>
      </c>
      <c r="E204" s="35">
        <v>0.31</v>
      </c>
      <c r="F204" s="35">
        <v>0.295</v>
      </c>
      <c r="G204" s="35">
        <v>0.303</v>
      </c>
      <c r="H204" s="35">
        <v>0.315</v>
      </c>
      <c r="I204" s="35">
        <v>0.305</v>
      </c>
      <c r="J204" s="35">
        <v>0.33</v>
      </c>
      <c r="K204" s="35">
        <v>0.307</v>
      </c>
      <c r="L204" s="35">
        <v>0.33</v>
      </c>
    </row>
    <row r="205" spans="2:12" ht="75">
      <c r="B205" s="6" t="s">
        <v>179</v>
      </c>
      <c r="C205" s="54" t="s">
        <v>183</v>
      </c>
      <c r="D205" s="21">
        <v>0.393</v>
      </c>
      <c r="E205" s="35">
        <v>0.457</v>
      </c>
      <c r="F205" s="35">
        <v>0.46</v>
      </c>
      <c r="G205" s="35">
        <v>0.47</v>
      </c>
      <c r="H205" s="35">
        <v>0.475</v>
      </c>
      <c r="I205" s="35">
        <v>0.48</v>
      </c>
      <c r="J205" s="35">
        <v>0.485</v>
      </c>
      <c r="K205" s="35">
        <v>0.49</v>
      </c>
      <c r="L205" s="35">
        <v>0.495</v>
      </c>
    </row>
    <row r="206" spans="2:12" ht="18.75">
      <c r="B206" s="6" t="s">
        <v>180</v>
      </c>
      <c r="C206" s="54" t="s">
        <v>183</v>
      </c>
      <c r="D206" s="21">
        <v>0.069</v>
      </c>
      <c r="E206" s="35">
        <v>0.075</v>
      </c>
      <c r="F206" s="35">
        <v>0.075</v>
      </c>
      <c r="G206" s="35">
        <v>0.075</v>
      </c>
      <c r="H206" s="35">
        <v>0.075</v>
      </c>
      <c r="I206" s="35">
        <v>0.075</v>
      </c>
      <c r="J206" s="35">
        <v>0.075</v>
      </c>
      <c r="K206" s="35">
        <v>0.075</v>
      </c>
      <c r="L206" s="35">
        <v>0.075</v>
      </c>
    </row>
    <row r="207" spans="2:12" ht="37.5">
      <c r="B207" s="6" t="s">
        <v>184</v>
      </c>
      <c r="C207" s="54" t="s">
        <v>183</v>
      </c>
      <c r="D207" s="21">
        <v>0.245</v>
      </c>
      <c r="E207" s="35">
        <v>0.251</v>
      </c>
      <c r="F207" s="35">
        <v>0.25</v>
      </c>
      <c r="G207" s="35">
        <v>0.25</v>
      </c>
      <c r="H207" s="35">
        <v>0.252</v>
      </c>
      <c r="I207" s="35">
        <v>0.252</v>
      </c>
      <c r="J207" s="35">
        <v>0.255</v>
      </c>
      <c r="K207" s="35">
        <v>0.255</v>
      </c>
      <c r="L207" s="35">
        <v>0.255</v>
      </c>
    </row>
    <row r="208" spans="2:12" ht="18.75">
      <c r="B208" s="6" t="s">
        <v>185</v>
      </c>
      <c r="C208" s="54" t="s">
        <v>183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</row>
    <row r="209" spans="2:12" ht="37.5">
      <c r="B209" s="6" t="s">
        <v>392</v>
      </c>
      <c r="C209" s="57" t="s">
        <v>31</v>
      </c>
      <c r="D209" s="22">
        <v>2198.5</v>
      </c>
      <c r="E209" s="30">
        <v>5522.1</v>
      </c>
      <c r="F209" s="30">
        <v>5120</v>
      </c>
      <c r="G209" s="30">
        <v>5350</v>
      </c>
      <c r="H209" s="30">
        <v>5470</v>
      </c>
      <c r="I209" s="30">
        <v>5630</v>
      </c>
      <c r="J209" s="30">
        <v>5750</v>
      </c>
      <c r="K209" s="30">
        <v>5900</v>
      </c>
      <c r="L209" s="30">
        <v>6030</v>
      </c>
    </row>
    <row r="210" spans="2:12" ht="37.5">
      <c r="B210" s="6" t="s">
        <v>186</v>
      </c>
      <c r="C210" s="54"/>
      <c r="D210" s="22"/>
      <c r="E210" s="30"/>
      <c r="F210" s="30"/>
      <c r="G210" s="30"/>
      <c r="H210" s="30"/>
      <c r="I210" s="30"/>
      <c r="J210" s="30"/>
      <c r="K210" s="30"/>
      <c r="L210" s="30"/>
    </row>
    <row r="211" spans="2:12" ht="18.75">
      <c r="B211" s="6" t="s">
        <v>175</v>
      </c>
      <c r="C211" s="57" t="s">
        <v>31</v>
      </c>
      <c r="D211" s="22">
        <v>67.3</v>
      </c>
      <c r="E211" s="30">
        <v>9</v>
      </c>
      <c r="F211" s="30">
        <v>9</v>
      </c>
      <c r="G211" s="30">
        <v>9</v>
      </c>
      <c r="H211" s="30">
        <v>9</v>
      </c>
      <c r="I211" s="30">
        <v>9</v>
      </c>
      <c r="J211" s="30">
        <v>10</v>
      </c>
      <c r="K211" s="30">
        <v>9</v>
      </c>
      <c r="L211" s="30">
        <v>10</v>
      </c>
    </row>
    <row r="212" spans="2:12" ht="18.75">
      <c r="B212" s="6" t="s">
        <v>176</v>
      </c>
      <c r="C212" s="57" t="s">
        <v>31</v>
      </c>
      <c r="D212" s="22">
        <v>231.5</v>
      </c>
      <c r="E212" s="30">
        <v>187.5</v>
      </c>
      <c r="F212" s="30">
        <v>192</v>
      </c>
      <c r="G212" s="30">
        <v>202</v>
      </c>
      <c r="H212" s="30">
        <v>212</v>
      </c>
      <c r="I212" s="30">
        <v>210</v>
      </c>
      <c r="J212" s="30">
        <v>220</v>
      </c>
      <c r="K212" s="30">
        <v>217</v>
      </c>
      <c r="L212" s="30">
        <v>230</v>
      </c>
    </row>
    <row r="213" spans="2:12" ht="37.5">
      <c r="B213" s="6" t="s">
        <v>177</v>
      </c>
      <c r="C213" s="57" t="s">
        <v>31</v>
      </c>
      <c r="D213" s="22">
        <v>99.5</v>
      </c>
      <c r="E213" s="30">
        <v>75.6</v>
      </c>
      <c r="F213" s="30">
        <v>80</v>
      </c>
      <c r="G213" s="30">
        <v>86</v>
      </c>
      <c r="H213" s="30">
        <v>88</v>
      </c>
      <c r="I213" s="30">
        <v>90.5</v>
      </c>
      <c r="J213" s="30">
        <v>92.6</v>
      </c>
      <c r="K213" s="30">
        <v>94.8</v>
      </c>
      <c r="L213" s="30">
        <v>97</v>
      </c>
    </row>
    <row r="214" spans="2:12" ht="18.75">
      <c r="B214" s="6" t="s">
        <v>178</v>
      </c>
      <c r="C214" s="57" t="s">
        <v>31</v>
      </c>
      <c r="D214" s="22">
        <v>519</v>
      </c>
      <c r="E214" s="30">
        <v>2150.3</v>
      </c>
      <c r="F214" s="30">
        <v>1160</v>
      </c>
      <c r="G214" s="30">
        <v>920</v>
      </c>
      <c r="H214" s="30">
        <v>1240</v>
      </c>
      <c r="I214" s="30">
        <v>950</v>
      </c>
      <c r="J214" s="30">
        <v>1370</v>
      </c>
      <c r="K214" s="30">
        <v>990</v>
      </c>
      <c r="L214" s="30">
        <v>1510</v>
      </c>
    </row>
    <row r="215" spans="2:12" ht="75">
      <c r="B215" s="6" t="s">
        <v>179</v>
      </c>
      <c r="C215" s="57" t="s">
        <v>31</v>
      </c>
      <c r="D215" s="22">
        <v>538.4</v>
      </c>
      <c r="E215" s="30">
        <v>2498.8</v>
      </c>
      <c r="F215" s="30">
        <v>2665</v>
      </c>
      <c r="G215" s="30">
        <v>2889.5</v>
      </c>
      <c r="H215" s="30">
        <v>2889.66</v>
      </c>
      <c r="I215" s="30">
        <v>3139.44</v>
      </c>
      <c r="J215" s="30">
        <v>3159.8</v>
      </c>
      <c r="K215" s="30">
        <v>3354.7</v>
      </c>
      <c r="L215" s="30">
        <v>3380.4</v>
      </c>
    </row>
    <row r="216" spans="2:12" ht="18.75">
      <c r="B216" s="6" t="s">
        <v>180</v>
      </c>
      <c r="C216" s="57" t="s">
        <v>31</v>
      </c>
      <c r="D216" s="22">
        <v>119.2</v>
      </c>
      <c r="E216" s="30">
        <v>57</v>
      </c>
      <c r="F216" s="30">
        <v>77</v>
      </c>
      <c r="G216" s="30">
        <v>80.9</v>
      </c>
      <c r="H216" s="30">
        <v>81.6</v>
      </c>
      <c r="I216" s="30">
        <v>85.2</v>
      </c>
      <c r="J216" s="30">
        <v>85.8</v>
      </c>
      <c r="K216" s="30">
        <v>89.3</v>
      </c>
      <c r="L216" s="30">
        <v>90.1</v>
      </c>
    </row>
    <row r="217" spans="2:12" ht="37.5">
      <c r="B217" s="6" t="s">
        <v>181</v>
      </c>
      <c r="C217" s="57" t="s">
        <v>31</v>
      </c>
      <c r="D217" s="22">
        <v>201.7</v>
      </c>
      <c r="E217" s="30">
        <v>95.4</v>
      </c>
      <c r="F217" s="30">
        <v>100.2</v>
      </c>
      <c r="G217" s="30">
        <v>106.2</v>
      </c>
      <c r="H217" s="30">
        <v>107.4</v>
      </c>
      <c r="I217" s="30">
        <v>111.8</v>
      </c>
      <c r="J217" s="30">
        <v>113.9</v>
      </c>
      <c r="K217" s="30">
        <v>118.2</v>
      </c>
      <c r="L217" s="30">
        <v>120.7</v>
      </c>
    </row>
    <row r="218" spans="2:12" ht="18.75">
      <c r="B218" s="6" t="s">
        <v>54</v>
      </c>
      <c r="C218" s="54"/>
      <c r="D218" s="22"/>
      <c r="E218" s="30"/>
      <c r="F218" s="30"/>
      <c r="G218" s="30"/>
      <c r="H218" s="30"/>
      <c r="I218" s="30"/>
      <c r="J218" s="30"/>
      <c r="K218" s="30"/>
      <c r="L218" s="30"/>
    </row>
    <row r="219" spans="2:12" ht="18.75">
      <c r="B219" s="6" t="s">
        <v>187</v>
      </c>
      <c r="C219" s="57" t="s">
        <v>31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8.75">
      <c r="B220" s="3" t="s">
        <v>188</v>
      </c>
      <c r="C220" s="54"/>
      <c r="D220" s="4"/>
      <c r="E220" s="5"/>
      <c r="F220" s="5"/>
      <c r="G220" s="5"/>
      <c r="H220" s="5"/>
      <c r="I220" s="5"/>
      <c r="J220" s="5"/>
      <c r="K220" s="5"/>
      <c r="L220" s="5"/>
    </row>
    <row r="221" spans="2:12" ht="30">
      <c r="B221" s="7" t="s">
        <v>189</v>
      </c>
      <c r="C221" s="54" t="s">
        <v>127</v>
      </c>
      <c r="D221" s="1">
        <v>357.9</v>
      </c>
      <c r="E221" s="44">
        <v>503.3</v>
      </c>
      <c r="F221" s="44">
        <v>512.4</v>
      </c>
      <c r="G221" s="44">
        <v>622.6</v>
      </c>
      <c r="H221" s="44">
        <v>678.8</v>
      </c>
      <c r="I221" s="44">
        <v>658.2</v>
      </c>
      <c r="J221" s="44">
        <v>714.7</v>
      </c>
      <c r="K221" s="44">
        <v>690</v>
      </c>
      <c r="L221" s="44">
        <v>750</v>
      </c>
    </row>
    <row r="222" spans="2:12" ht="37.5">
      <c r="B222" s="7" t="s">
        <v>190</v>
      </c>
      <c r="C222" s="54" t="s">
        <v>129</v>
      </c>
      <c r="D222" s="4">
        <v>107.75</v>
      </c>
      <c r="E222" s="5">
        <v>138.4</v>
      </c>
      <c r="F222" s="5">
        <v>97.6</v>
      </c>
      <c r="G222" s="5">
        <v>115.7</v>
      </c>
      <c r="H222" s="5">
        <v>126.2</v>
      </c>
      <c r="I222" s="5">
        <v>100.4</v>
      </c>
      <c r="J222" s="5">
        <v>100.1</v>
      </c>
      <c r="K222" s="5">
        <v>100</v>
      </c>
      <c r="L222" s="5">
        <v>100.1</v>
      </c>
    </row>
    <row r="223" spans="2:12" ht="18.75">
      <c r="B223" s="6" t="s">
        <v>191</v>
      </c>
      <c r="C223" s="54" t="s">
        <v>369</v>
      </c>
      <c r="D223" s="4">
        <v>105.1</v>
      </c>
      <c r="E223" s="42">
        <v>101.6</v>
      </c>
      <c r="F223" s="42">
        <v>104.3</v>
      </c>
      <c r="G223" s="42">
        <v>105</v>
      </c>
      <c r="H223" s="42">
        <v>105</v>
      </c>
      <c r="I223" s="42">
        <v>105.3</v>
      </c>
      <c r="J223" s="42">
        <v>105.2</v>
      </c>
      <c r="K223" s="42">
        <v>104.8</v>
      </c>
      <c r="L223" s="42">
        <v>104.8</v>
      </c>
    </row>
    <row r="224" spans="2:12" ht="96.75" customHeight="1">
      <c r="B224" s="6" t="s">
        <v>192</v>
      </c>
      <c r="C224" s="54" t="s">
        <v>385</v>
      </c>
      <c r="D224" s="1">
        <v>140.55</v>
      </c>
      <c r="E224" s="44">
        <v>277</v>
      </c>
      <c r="F224" s="44">
        <v>224.53</v>
      </c>
      <c r="G224" s="44">
        <v>530.22</v>
      </c>
      <c r="H224" s="44">
        <v>562.66</v>
      </c>
      <c r="I224" s="44">
        <v>423.5</v>
      </c>
      <c r="J224" s="44">
        <v>246.81</v>
      </c>
      <c r="K224" s="44">
        <v>607.5</v>
      </c>
      <c r="L224" s="44">
        <v>267.8</v>
      </c>
    </row>
    <row r="225" spans="2:12" ht="30">
      <c r="B225" s="6" t="s">
        <v>193</v>
      </c>
      <c r="C225" s="54" t="s">
        <v>129</v>
      </c>
      <c r="D225" s="4">
        <v>111.9</v>
      </c>
      <c r="E225" s="5">
        <v>194</v>
      </c>
      <c r="F225" s="5">
        <v>77.7</v>
      </c>
      <c r="G225" s="5">
        <v>224.9</v>
      </c>
      <c r="H225" s="5">
        <v>238.6</v>
      </c>
      <c r="I225" s="5">
        <v>75.9</v>
      </c>
      <c r="J225" s="5">
        <v>41.7</v>
      </c>
      <c r="K225" s="5">
        <v>136.9</v>
      </c>
      <c r="L225" s="5">
        <v>103.5</v>
      </c>
    </row>
    <row r="226" spans="2:12" ht="18.75">
      <c r="B226" s="6" t="s">
        <v>191</v>
      </c>
      <c r="C226" s="54" t="s">
        <v>369</v>
      </c>
      <c r="D226" s="4">
        <v>105.1</v>
      </c>
      <c r="E226" s="42">
        <v>101.6</v>
      </c>
      <c r="F226" s="42">
        <v>104.3</v>
      </c>
      <c r="G226" s="42">
        <v>105</v>
      </c>
      <c r="H226" s="42">
        <v>105</v>
      </c>
      <c r="I226" s="42">
        <v>105.3</v>
      </c>
      <c r="J226" s="42">
        <v>105.2</v>
      </c>
      <c r="K226" s="42">
        <v>104.8</v>
      </c>
      <c r="L226" s="42">
        <v>104.8</v>
      </c>
    </row>
    <row r="227" spans="2:12" ht="116.25" customHeight="1">
      <c r="B227" s="11" t="s">
        <v>194</v>
      </c>
      <c r="C227" s="57"/>
      <c r="D227" s="9"/>
      <c r="E227" s="5"/>
      <c r="F227" s="5"/>
      <c r="G227" s="5"/>
      <c r="H227" s="5"/>
      <c r="I227" s="5"/>
      <c r="J227" s="5"/>
      <c r="K227" s="5"/>
      <c r="L227" s="5"/>
    </row>
    <row r="228" spans="2:12" ht="37.5">
      <c r="B228" s="7" t="s">
        <v>195</v>
      </c>
      <c r="C228" s="57" t="s">
        <v>196</v>
      </c>
      <c r="D228" s="33">
        <v>61.2</v>
      </c>
      <c r="E228" s="30">
        <v>30.54</v>
      </c>
      <c r="F228" s="30">
        <v>60</v>
      </c>
      <c r="G228" s="30">
        <v>70</v>
      </c>
      <c r="H228" s="30">
        <v>124.7</v>
      </c>
      <c r="I228" s="30">
        <v>65</v>
      </c>
      <c r="J228" s="30">
        <v>106.5</v>
      </c>
      <c r="K228" s="30">
        <v>50</v>
      </c>
      <c r="L228" s="30">
        <v>110</v>
      </c>
    </row>
    <row r="229" spans="2:12" ht="30">
      <c r="B229" s="7" t="s">
        <v>193</v>
      </c>
      <c r="C229" s="57" t="s">
        <v>129</v>
      </c>
      <c r="D229" s="33">
        <v>179.06</v>
      </c>
      <c r="E229" s="30">
        <v>49.1</v>
      </c>
      <c r="F229" s="30">
        <v>188.7</v>
      </c>
      <c r="G229" s="30">
        <v>111.1</v>
      </c>
      <c r="H229" s="30">
        <v>197.9</v>
      </c>
      <c r="I229" s="30">
        <v>88.2</v>
      </c>
      <c r="J229" s="30">
        <v>81.2</v>
      </c>
      <c r="K229" s="30">
        <v>73.4</v>
      </c>
      <c r="L229" s="30">
        <v>99.3</v>
      </c>
    </row>
    <row r="230" spans="2:12" ht="30">
      <c r="B230" s="7" t="s">
        <v>197</v>
      </c>
      <c r="C230" s="57" t="s">
        <v>196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</row>
    <row r="231" spans="2:12" ht="30">
      <c r="B231" s="7" t="s">
        <v>193</v>
      </c>
      <c r="C231" s="57" t="s">
        <v>129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</row>
    <row r="232" spans="2:12" ht="30">
      <c r="B232" s="7" t="s">
        <v>198</v>
      </c>
      <c r="C232" s="57" t="s">
        <v>196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</row>
    <row r="233" spans="2:12" ht="30">
      <c r="B233" s="7" t="s">
        <v>193</v>
      </c>
      <c r="C233" s="57" t="s">
        <v>129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</row>
    <row r="234" spans="2:12" ht="37.5">
      <c r="B234" s="6" t="s">
        <v>199</v>
      </c>
      <c r="C234" s="54" t="s">
        <v>385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30">
      <c r="B235" s="6" t="s">
        <v>193</v>
      </c>
      <c r="C235" s="54" t="s">
        <v>129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</row>
    <row r="236" spans="2:12" ht="39" customHeight="1">
      <c r="B236" s="6" t="s">
        <v>200</v>
      </c>
      <c r="C236" s="54" t="s">
        <v>385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</row>
    <row r="237" spans="2:12" ht="30">
      <c r="B237" s="6" t="s">
        <v>193</v>
      </c>
      <c r="C237" s="54" t="s">
        <v>129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</row>
    <row r="238" spans="2:12" ht="30">
      <c r="B238" s="7" t="s">
        <v>201</v>
      </c>
      <c r="C238" s="57" t="s">
        <v>196</v>
      </c>
      <c r="D238" s="33">
        <v>7.45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</row>
    <row r="239" spans="2:12" ht="30">
      <c r="B239" s="7" t="s">
        <v>193</v>
      </c>
      <c r="C239" s="57" t="s">
        <v>129</v>
      </c>
      <c r="D239" s="33">
        <v>23.9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</row>
    <row r="240" spans="2:12" ht="37.5">
      <c r="B240" s="6" t="s">
        <v>202</v>
      </c>
      <c r="C240" s="54" t="s">
        <v>385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</row>
    <row r="241" spans="2:12" ht="30">
      <c r="B241" s="6" t="s">
        <v>193</v>
      </c>
      <c r="C241" s="54" t="s">
        <v>129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</row>
    <row r="242" spans="2:12" ht="37.5">
      <c r="B242" s="6" t="s">
        <v>203</v>
      </c>
      <c r="C242" s="54" t="s">
        <v>385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30">
      <c r="B243" s="6" t="s">
        <v>193</v>
      </c>
      <c r="C243" s="54" t="s">
        <v>129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</row>
    <row r="244" spans="2:12" ht="37.5">
      <c r="B244" s="6" t="s">
        <v>204</v>
      </c>
      <c r="C244" s="54" t="s">
        <v>385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</row>
    <row r="245" spans="2:12" ht="30">
      <c r="B245" s="6" t="s">
        <v>193</v>
      </c>
      <c r="C245" s="54" t="s">
        <v>129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</row>
    <row r="246" spans="2:12" ht="37.5">
      <c r="B246" s="6" t="s">
        <v>205</v>
      </c>
      <c r="C246" s="54" t="s">
        <v>385</v>
      </c>
      <c r="D246" s="22">
        <v>7.45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</row>
    <row r="247" spans="2:12" ht="30">
      <c r="B247" s="6" t="s">
        <v>193</v>
      </c>
      <c r="C247" s="54" t="s">
        <v>129</v>
      </c>
      <c r="D247" s="22">
        <v>23.9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</row>
    <row r="248" spans="2:12" ht="56.25">
      <c r="B248" s="6" t="s">
        <v>206</v>
      </c>
      <c r="C248" s="54" t="s">
        <v>385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</row>
    <row r="249" spans="2:12" ht="30">
      <c r="B249" s="6" t="s">
        <v>193</v>
      </c>
      <c r="C249" s="54" t="s">
        <v>129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</row>
    <row r="250" spans="2:12" ht="37.5">
      <c r="B250" s="6" t="s">
        <v>207</v>
      </c>
      <c r="C250" s="54" t="s">
        <v>385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30">
      <c r="B251" s="6" t="s">
        <v>193</v>
      </c>
      <c r="C251" s="54" t="s">
        <v>129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</row>
    <row r="252" spans="2:12" ht="18.75">
      <c r="B252" s="6" t="s">
        <v>208</v>
      </c>
      <c r="C252" s="54" t="s">
        <v>385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</row>
    <row r="253" spans="2:12" ht="30">
      <c r="B253" s="6" t="s">
        <v>193</v>
      </c>
      <c r="C253" s="54" t="s">
        <v>129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</row>
    <row r="254" spans="2:12" ht="37.5">
      <c r="B254" s="6" t="s">
        <v>209</v>
      </c>
      <c r="C254" s="54" t="s">
        <v>385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30">
      <c r="B255" s="6" t="s">
        <v>193</v>
      </c>
      <c r="C255" s="54" t="s">
        <v>129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37.5">
      <c r="B256" s="6" t="s">
        <v>210</v>
      </c>
      <c r="C256" s="54" t="s">
        <v>385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</row>
    <row r="257" spans="2:12" ht="30">
      <c r="B257" s="6" t="s">
        <v>193</v>
      </c>
      <c r="C257" s="54" t="s">
        <v>129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</row>
    <row r="258" spans="2:12" ht="56.25">
      <c r="B258" s="6" t="s">
        <v>211</v>
      </c>
      <c r="C258" s="54" t="s">
        <v>385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30">
      <c r="B259" s="6" t="s">
        <v>193</v>
      </c>
      <c r="C259" s="54" t="s">
        <v>129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</row>
    <row r="260" spans="2:12" ht="37.5">
      <c r="B260" s="6" t="s">
        <v>212</v>
      </c>
      <c r="C260" s="54" t="s">
        <v>385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</row>
    <row r="261" spans="2:12" ht="30">
      <c r="B261" s="6" t="s">
        <v>193</v>
      </c>
      <c r="C261" s="54" t="s">
        <v>129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</row>
    <row r="262" spans="2:12" ht="56.25">
      <c r="B262" s="6" t="s">
        <v>213</v>
      </c>
      <c r="C262" s="54" t="s">
        <v>385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30">
      <c r="B263" s="6" t="s">
        <v>193</v>
      </c>
      <c r="C263" s="54" t="s">
        <v>129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</row>
    <row r="264" spans="2:12" ht="37.5">
      <c r="B264" s="6" t="s">
        <v>214</v>
      </c>
      <c r="C264" s="54" t="s">
        <v>385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</row>
    <row r="265" spans="2:12" ht="30">
      <c r="B265" s="6" t="s">
        <v>193</v>
      </c>
      <c r="C265" s="54" t="s">
        <v>129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</row>
    <row r="266" spans="2:12" ht="18.75">
      <c r="B266" s="6" t="s">
        <v>215</v>
      </c>
      <c r="C266" s="54" t="s">
        <v>385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30">
      <c r="B267" s="6" t="s">
        <v>193</v>
      </c>
      <c r="C267" s="54" t="s">
        <v>129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2:12" ht="37.5">
      <c r="B268" s="7" t="s">
        <v>216</v>
      </c>
      <c r="C268" s="57" t="s">
        <v>196</v>
      </c>
      <c r="D268" s="33">
        <v>20.5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</row>
    <row r="269" spans="2:12" ht="30">
      <c r="B269" s="7" t="s">
        <v>193</v>
      </c>
      <c r="C269" s="57" t="s">
        <v>129</v>
      </c>
      <c r="D269" s="33">
        <v>100.1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</row>
    <row r="270" spans="2:12" ht="30">
      <c r="B270" s="7" t="s">
        <v>217</v>
      </c>
      <c r="C270" s="57" t="s">
        <v>196</v>
      </c>
      <c r="D270" s="33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</row>
    <row r="271" spans="2:12" ht="30">
      <c r="B271" s="7" t="s">
        <v>193</v>
      </c>
      <c r="C271" s="57" t="s">
        <v>129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</row>
    <row r="272" spans="2:12" ht="75">
      <c r="B272" s="7" t="s">
        <v>218</v>
      </c>
      <c r="C272" s="57" t="s">
        <v>196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</row>
    <row r="273" spans="2:12" ht="30">
      <c r="B273" s="7" t="s">
        <v>193</v>
      </c>
      <c r="C273" s="57" t="s">
        <v>129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</row>
    <row r="274" spans="2:12" ht="30">
      <c r="B274" s="7" t="s">
        <v>219</v>
      </c>
      <c r="C274" s="57" t="s">
        <v>196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</row>
    <row r="275" spans="2:12" ht="30">
      <c r="B275" s="7" t="s">
        <v>193</v>
      </c>
      <c r="C275" s="57" t="s">
        <v>129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</row>
    <row r="276" spans="2:12" ht="30">
      <c r="B276" s="7" t="s">
        <v>220</v>
      </c>
      <c r="C276" s="57" t="s">
        <v>196</v>
      </c>
      <c r="D276" s="33">
        <v>3.2</v>
      </c>
      <c r="E276" s="30">
        <v>16.6</v>
      </c>
      <c r="F276" s="30">
        <v>19.13</v>
      </c>
      <c r="G276" s="30">
        <v>23.32</v>
      </c>
      <c r="H276" s="30">
        <v>26.32</v>
      </c>
      <c r="I276" s="30">
        <v>10.7</v>
      </c>
      <c r="J276" s="30">
        <v>14.7</v>
      </c>
      <c r="K276" s="30">
        <v>12</v>
      </c>
      <c r="L276" s="30">
        <v>16.5</v>
      </c>
    </row>
    <row r="277" spans="2:12" ht="30">
      <c r="B277" s="7" t="s">
        <v>193</v>
      </c>
      <c r="C277" s="57" t="s">
        <v>129</v>
      </c>
      <c r="D277" s="33">
        <v>29.4</v>
      </c>
      <c r="E277" s="30">
        <v>503.03</v>
      </c>
      <c r="F277" s="30">
        <v>110.58</v>
      </c>
      <c r="G277" s="30">
        <v>116</v>
      </c>
      <c r="H277" s="30">
        <v>130.9</v>
      </c>
      <c r="I277" s="30">
        <v>43.5</v>
      </c>
      <c r="J277" s="30">
        <v>53.1</v>
      </c>
      <c r="K277" s="30">
        <v>107.1</v>
      </c>
      <c r="L277" s="30">
        <v>107.1</v>
      </c>
    </row>
    <row r="278" spans="2:12" ht="30">
      <c r="B278" s="7" t="s">
        <v>221</v>
      </c>
      <c r="C278" s="57" t="s">
        <v>196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</row>
    <row r="279" spans="2:12" ht="30">
      <c r="B279" s="7" t="s">
        <v>193</v>
      </c>
      <c r="C279" s="57" t="s">
        <v>129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</row>
    <row r="280" spans="2:12" ht="37.5">
      <c r="B280" s="7" t="s">
        <v>222</v>
      </c>
      <c r="C280" s="57" t="s">
        <v>196</v>
      </c>
      <c r="D280" s="33">
        <v>0</v>
      </c>
      <c r="E280" s="33">
        <v>1.3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</row>
    <row r="281" spans="2:12" ht="30">
      <c r="B281" s="7" t="s">
        <v>193</v>
      </c>
      <c r="C281" s="57" t="s">
        <v>129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</row>
    <row r="282" spans="2:12" ht="56.25">
      <c r="B282" s="7" t="s">
        <v>223</v>
      </c>
      <c r="C282" s="57" t="s">
        <v>196</v>
      </c>
      <c r="D282" s="33">
        <v>0</v>
      </c>
      <c r="E282" s="33">
        <v>85.1</v>
      </c>
      <c r="F282" s="33">
        <v>2</v>
      </c>
      <c r="G282" s="33">
        <v>15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</row>
    <row r="283" spans="2:12" ht="30">
      <c r="B283" s="7" t="s">
        <v>193</v>
      </c>
      <c r="C283" s="57" t="s">
        <v>129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</row>
    <row r="284" spans="2:12" ht="30">
      <c r="B284" s="7" t="s">
        <v>224</v>
      </c>
      <c r="C284" s="57" t="s">
        <v>196</v>
      </c>
      <c r="D284" s="33">
        <v>18.7</v>
      </c>
      <c r="E284" s="30">
        <v>115.86</v>
      </c>
      <c r="F284" s="30">
        <v>89.9</v>
      </c>
      <c r="G284" s="30">
        <v>350.4</v>
      </c>
      <c r="H284" s="30">
        <v>350.4</v>
      </c>
      <c r="I284" s="30">
        <v>109.8</v>
      </c>
      <c r="J284" s="30">
        <v>20.2</v>
      </c>
      <c r="K284" s="30">
        <v>320</v>
      </c>
      <c r="L284" s="30">
        <v>23.7</v>
      </c>
    </row>
    <row r="285" spans="2:12" ht="30">
      <c r="B285" s="7" t="s">
        <v>193</v>
      </c>
      <c r="C285" s="57" t="s">
        <v>129</v>
      </c>
      <c r="D285" s="33">
        <v>203.3</v>
      </c>
      <c r="E285" s="30">
        <v>609.8</v>
      </c>
      <c r="F285" s="30">
        <v>74.4</v>
      </c>
      <c r="G285" s="30">
        <v>371.2</v>
      </c>
      <c r="H285" s="30">
        <v>371.2</v>
      </c>
      <c r="I285" s="30">
        <v>29.8</v>
      </c>
      <c r="J285" s="30">
        <v>5.5</v>
      </c>
      <c r="K285" s="30">
        <v>278</v>
      </c>
      <c r="L285" s="30">
        <v>111.8</v>
      </c>
    </row>
    <row r="286" spans="2:12" ht="37.5">
      <c r="B286" s="7" t="s">
        <v>225</v>
      </c>
      <c r="C286" s="57" t="s">
        <v>196</v>
      </c>
      <c r="D286" s="33">
        <v>3.8</v>
      </c>
      <c r="E286" s="30">
        <v>25.7</v>
      </c>
      <c r="F286" s="30">
        <v>41.7</v>
      </c>
      <c r="G286" s="30">
        <v>17.7</v>
      </c>
      <c r="H286" s="30">
        <v>17.4</v>
      </c>
      <c r="I286" s="30">
        <v>2.2</v>
      </c>
      <c r="J286" s="30">
        <v>2.2</v>
      </c>
      <c r="K286" s="30">
        <v>0</v>
      </c>
      <c r="L286" s="30">
        <v>0</v>
      </c>
    </row>
    <row r="287" spans="2:12" ht="30">
      <c r="B287" s="7" t="s">
        <v>193</v>
      </c>
      <c r="C287" s="57" t="s">
        <v>129</v>
      </c>
      <c r="D287" s="33">
        <v>41.3</v>
      </c>
      <c r="E287" s="30">
        <v>658.97</v>
      </c>
      <c r="F287" s="30">
        <v>155.6</v>
      </c>
      <c r="G287" s="30">
        <v>40.4</v>
      </c>
      <c r="H287" s="30">
        <v>39.7</v>
      </c>
      <c r="I287" s="30">
        <v>11.8</v>
      </c>
      <c r="J287" s="30">
        <v>12</v>
      </c>
      <c r="K287" s="30">
        <v>0</v>
      </c>
      <c r="L287" s="30">
        <v>0</v>
      </c>
    </row>
    <row r="288" spans="2:12" ht="56.25">
      <c r="B288" s="7" t="s">
        <v>226</v>
      </c>
      <c r="C288" s="57" t="s">
        <v>196</v>
      </c>
      <c r="D288" s="33">
        <v>25.7</v>
      </c>
      <c r="E288" s="30">
        <v>1.9</v>
      </c>
      <c r="F288" s="30">
        <v>11.8</v>
      </c>
      <c r="G288" s="30">
        <v>53.8</v>
      </c>
      <c r="H288" s="30">
        <v>43.84</v>
      </c>
      <c r="I288" s="30">
        <v>235.8</v>
      </c>
      <c r="J288" s="41">
        <v>103.21</v>
      </c>
      <c r="K288" s="30">
        <v>225.5</v>
      </c>
      <c r="L288" s="41">
        <v>117.6</v>
      </c>
    </row>
    <row r="289" spans="2:12" ht="30">
      <c r="B289" s="7" t="s">
        <v>193</v>
      </c>
      <c r="C289" s="57" t="s">
        <v>129</v>
      </c>
      <c r="D289" s="33">
        <v>64.25</v>
      </c>
      <c r="E289" s="41">
        <v>7.3</v>
      </c>
      <c r="F289" s="41">
        <v>590</v>
      </c>
      <c r="G289" s="41">
        <v>433.9</v>
      </c>
      <c r="H289" s="41">
        <v>353.5</v>
      </c>
      <c r="I289" s="41">
        <v>415.9</v>
      </c>
      <c r="J289" s="41">
        <v>223.9</v>
      </c>
      <c r="K289" s="41">
        <v>91.3</v>
      </c>
      <c r="L289" s="41">
        <v>108.7</v>
      </c>
    </row>
    <row r="290" spans="2:12" ht="98.25" customHeight="1">
      <c r="B290" s="11" t="s">
        <v>227</v>
      </c>
      <c r="C290" s="54"/>
      <c r="D290" s="43">
        <f>D291+D292+D293+D295+D296+D301</f>
        <v>140.54999999999998</v>
      </c>
      <c r="E290" s="43">
        <f aca="true" t="shared" si="3" ref="E290:L290">E291+E292+E293+E295+E296+E301</f>
        <v>277</v>
      </c>
      <c r="F290" s="43">
        <f t="shared" si="3"/>
        <v>224.52999999999997</v>
      </c>
      <c r="G290" s="43">
        <f t="shared" si="3"/>
        <v>522.22</v>
      </c>
      <c r="H290" s="43">
        <f t="shared" si="3"/>
        <v>562.6600000000001</v>
      </c>
      <c r="I290" s="43">
        <f t="shared" si="3"/>
        <v>423.5</v>
      </c>
      <c r="J290" s="43">
        <f t="shared" si="3"/>
        <v>246.81</v>
      </c>
      <c r="K290" s="43">
        <f t="shared" si="3"/>
        <v>607.5</v>
      </c>
      <c r="L290" s="43">
        <f t="shared" si="3"/>
        <v>267.8</v>
      </c>
    </row>
    <row r="291" spans="2:12" ht="18.75">
      <c r="B291" s="7" t="s">
        <v>228</v>
      </c>
      <c r="C291" s="54" t="s">
        <v>229</v>
      </c>
      <c r="D291" s="22">
        <v>28.9</v>
      </c>
      <c r="E291" s="30">
        <v>36.2</v>
      </c>
      <c r="F291" s="30">
        <v>74.33</v>
      </c>
      <c r="G291" s="30">
        <v>71.82</v>
      </c>
      <c r="H291" s="30">
        <v>96.86</v>
      </c>
      <c r="I291" s="30">
        <v>42</v>
      </c>
      <c r="J291" s="30">
        <v>71.34</v>
      </c>
      <c r="K291" s="30">
        <v>65.5</v>
      </c>
      <c r="L291" s="30">
        <v>83.5</v>
      </c>
    </row>
    <row r="292" spans="2:12" ht="18.75">
      <c r="B292" s="7" t="s">
        <v>230</v>
      </c>
      <c r="C292" s="54" t="s">
        <v>229</v>
      </c>
      <c r="D292" s="22">
        <v>4.38</v>
      </c>
      <c r="E292" s="30">
        <v>5</v>
      </c>
      <c r="F292" s="30">
        <v>10</v>
      </c>
      <c r="G292" s="30">
        <v>6</v>
      </c>
      <c r="H292" s="30">
        <v>10</v>
      </c>
      <c r="I292" s="30">
        <v>7</v>
      </c>
      <c r="J292" s="30">
        <v>10</v>
      </c>
      <c r="K292" s="30">
        <v>11</v>
      </c>
      <c r="L292" s="30">
        <v>12</v>
      </c>
    </row>
    <row r="293" spans="2:12" ht="18.75">
      <c r="B293" s="6" t="s">
        <v>231</v>
      </c>
      <c r="C293" s="54" t="s">
        <v>229</v>
      </c>
      <c r="D293" s="22">
        <v>3.9</v>
      </c>
      <c r="E293" s="30">
        <v>0</v>
      </c>
      <c r="F293" s="30">
        <v>3</v>
      </c>
      <c r="G293" s="30">
        <v>3</v>
      </c>
      <c r="H293" s="30">
        <v>5</v>
      </c>
      <c r="I293" s="30">
        <v>4</v>
      </c>
      <c r="J293" s="30">
        <v>5</v>
      </c>
      <c r="K293" s="30">
        <v>4</v>
      </c>
      <c r="L293" s="30">
        <v>5</v>
      </c>
    </row>
    <row r="294" spans="2:12" ht="18.75">
      <c r="B294" s="6" t="s">
        <v>232</v>
      </c>
      <c r="C294" s="54" t="s">
        <v>229</v>
      </c>
      <c r="D294" s="22"/>
      <c r="E294" s="30"/>
      <c r="F294" s="30"/>
      <c r="G294" s="30"/>
      <c r="H294" s="30"/>
      <c r="I294" s="30"/>
      <c r="J294" s="30"/>
      <c r="K294" s="30"/>
      <c r="L294" s="30"/>
    </row>
    <row r="295" spans="2:12" ht="18.75">
      <c r="B295" s="6" t="s">
        <v>233</v>
      </c>
      <c r="C295" s="54" t="s">
        <v>229</v>
      </c>
      <c r="D295" s="22">
        <v>28.4</v>
      </c>
      <c r="E295" s="30">
        <v>0</v>
      </c>
      <c r="F295" s="30">
        <v>10</v>
      </c>
      <c r="G295" s="30">
        <v>20</v>
      </c>
      <c r="H295" s="30">
        <v>20</v>
      </c>
      <c r="I295" s="30">
        <v>7</v>
      </c>
      <c r="J295" s="30">
        <v>7</v>
      </c>
      <c r="K295" s="30">
        <v>8</v>
      </c>
      <c r="L295" s="30">
        <v>8</v>
      </c>
    </row>
    <row r="296" spans="2:12" ht="18.75">
      <c r="B296" s="6" t="s">
        <v>234</v>
      </c>
      <c r="C296" s="54" t="s">
        <v>229</v>
      </c>
      <c r="D296" s="22">
        <v>72.77</v>
      </c>
      <c r="E296" s="30">
        <f>E298+E299+E300</f>
        <v>232.2</v>
      </c>
      <c r="F296" s="30">
        <f aca="true" t="shared" si="4" ref="F296:L296">F298+F299+F300</f>
        <v>119.5</v>
      </c>
      <c r="G296" s="30">
        <f t="shared" si="4"/>
        <v>413.4</v>
      </c>
      <c r="H296" s="30">
        <f t="shared" si="4"/>
        <v>420.8</v>
      </c>
      <c r="I296" s="30">
        <f t="shared" si="4"/>
        <v>353.5</v>
      </c>
      <c r="J296" s="30">
        <f t="shared" si="4"/>
        <v>138.47</v>
      </c>
      <c r="K296" s="30">
        <f t="shared" si="4"/>
        <v>508</v>
      </c>
      <c r="L296" s="30">
        <f t="shared" si="4"/>
        <v>141.3</v>
      </c>
    </row>
    <row r="297" spans="2:12" ht="18.75">
      <c r="B297" s="6" t="s">
        <v>54</v>
      </c>
      <c r="C297" s="54"/>
      <c r="D297" s="22"/>
      <c r="E297" s="30"/>
      <c r="F297" s="30"/>
      <c r="G297" s="30"/>
      <c r="H297" s="30"/>
      <c r="I297" s="30"/>
      <c r="J297" s="30"/>
      <c r="K297" s="30"/>
      <c r="L297" s="30"/>
    </row>
    <row r="298" spans="2:12" ht="18.75">
      <c r="B298" s="7" t="s">
        <v>235</v>
      </c>
      <c r="C298" s="54" t="s">
        <v>229</v>
      </c>
      <c r="D298" s="22">
        <v>2.32</v>
      </c>
      <c r="E298" s="30">
        <v>11.6</v>
      </c>
      <c r="F298" s="30">
        <v>5</v>
      </c>
      <c r="G298" s="30">
        <v>7</v>
      </c>
      <c r="H298" s="30">
        <v>8</v>
      </c>
      <c r="I298" s="30">
        <v>7</v>
      </c>
      <c r="J298" s="30">
        <v>35</v>
      </c>
      <c r="K298" s="30">
        <v>34</v>
      </c>
      <c r="L298" s="30">
        <v>15</v>
      </c>
    </row>
    <row r="299" spans="2:12" ht="18.75">
      <c r="B299" s="7" t="s">
        <v>236</v>
      </c>
      <c r="C299" s="54" t="s">
        <v>229</v>
      </c>
      <c r="D299" s="22">
        <v>19.9</v>
      </c>
      <c r="E299" s="30">
        <v>140.5</v>
      </c>
      <c r="F299" s="30">
        <v>92.2</v>
      </c>
      <c r="G299" s="30">
        <v>304.5</v>
      </c>
      <c r="H299" s="30">
        <v>262.5</v>
      </c>
      <c r="I299" s="30">
        <v>266</v>
      </c>
      <c r="J299" s="30">
        <v>62.68</v>
      </c>
      <c r="K299" s="30">
        <v>339</v>
      </c>
      <c r="L299" s="30">
        <v>83.2</v>
      </c>
    </row>
    <row r="300" spans="2:12" ht="18.75">
      <c r="B300" s="7" t="s">
        <v>237</v>
      </c>
      <c r="C300" s="54" t="s">
        <v>229</v>
      </c>
      <c r="D300" s="22">
        <v>50.55</v>
      </c>
      <c r="E300" s="30">
        <v>80.1</v>
      </c>
      <c r="F300" s="30">
        <v>22.3</v>
      </c>
      <c r="G300" s="30">
        <v>101.9</v>
      </c>
      <c r="H300" s="30">
        <v>150.3</v>
      </c>
      <c r="I300" s="30">
        <v>80.5</v>
      </c>
      <c r="J300" s="30">
        <v>40.79</v>
      </c>
      <c r="K300" s="30">
        <v>135</v>
      </c>
      <c r="L300" s="30">
        <v>43.1</v>
      </c>
    </row>
    <row r="301" spans="2:12" ht="18.75">
      <c r="B301" s="6" t="s">
        <v>238</v>
      </c>
      <c r="C301" s="54" t="s">
        <v>229</v>
      </c>
      <c r="D301" s="22">
        <v>2.2</v>
      </c>
      <c r="E301" s="30">
        <v>3.6</v>
      </c>
      <c r="F301" s="30">
        <v>7.7</v>
      </c>
      <c r="G301" s="30">
        <v>8</v>
      </c>
      <c r="H301" s="30">
        <v>10</v>
      </c>
      <c r="I301" s="30">
        <v>10</v>
      </c>
      <c r="J301" s="30">
        <v>15</v>
      </c>
      <c r="K301" s="30">
        <v>11</v>
      </c>
      <c r="L301" s="30">
        <v>18</v>
      </c>
    </row>
    <row r="302" spans="2:12" ht="37.5">
      <c r="B302" s="7" t="s">
        <v>239</v>
      </c>
      <c r="C302" s="54" t="s">
        <v>229</v>
      </c>
      <c r="D302" s="22">
        <v>30</v>
      </c>
      <c r="E302" s="30">
        <v>30</v>
      </c>
      <c r="F302" s="30">
        <v>55</v>
      </c>
      <c r="G302" s="30">
        <v>35</v>
      </c>
      <c r="H302" s="30">
        <v>120</v>
      </c>
      <c r="I302" s="30">
        <v>74.92</v>
      </c>
      <c r="J302" s="30">
        <v>78.92</v>
      </c>
      <c r="K302" s="30">
        <v>131.67</v>
      </c>
      <c r="L302" s="30">
        <v>136.17</v>
      </c>
    </row>
    <row r="303" spans="2:12" ht="18.75">
      <c r="B303" s="7" t="s">
        <v>240</v>
      </c>
      <c r="C303" s="57" t="s">
        <v>134</v>
      </c>
      <c r="D303" s="33">
        <v>10</v>
      </c>
      <c r="E303" s="30">
        <v>10</v>
      </c>
      <c r="F303" s="30">
        <v>11</v>
      </c>
      <c r="G303" s="30">
        <v>10</v>
      </c>
      <c r="H303" s="30">
        <v>20</v>
      </c>
      <c r="I303" s="30">
        <v>15</v>
      </c>
      <c r="J303" s="30">
        <v>15</v>
      </c>
      <c r="K303" s="30">
        <v>20</v>
      </c>
      <c r="L303" s="30">
        <v>20</v>
      </c>
    </row>
    <row r="304" spans="2:12" ht="60" customHeight="1">
      <c r="B304" s="14" t="s">
        <v>394</v>
      </c>
      <c r="C304" s="59"/>
      <c r="D304" s="27"/>
      <c r="E304" s="30"/>
      <c r="F304" s="30"/>
      <c r="G304" s="30"/>
      <c r="H304" s="30"/>
      <c r="I304" s="30"/>
      <c r="J304" s="30"/>
      <c r="K304" s="30"/>
      <c r="L304" s="30"/>
    </row>
    <row r="305" spans="2:12" ht="39" customHeight="1">
      <c r="B305" s="15" t="s">
        <v>395</v>
      </c>
      <c r="C305" s="59" t="s">
        <v>31</v>
      </c>
      <c r="D305" s="46">
        <v>749.9</v>
      </c>
      <c r="E305" s="47">
        <v>809.4</v>
      </c>
      <c r="F305" s="47">
        <v>854.6</v>
      </c>
      <c r="G305" s="47">
        <v>688.6</v>
      </c>
      <c r="H305" s="47">
        <v>733.2</v>
      </c>
      <c r="I305" s="47">
        <v>697.6</v>
      </c>
      <c r="J305" s="47">
        <v>746.8</v>
      </c>
      <c r="K305" s="47">
        <v>706.6</v>
      </c>
      <c r="L305" s="47">
        <v>753.8</v>
      </c>
    </row>
    <row r="306" spans="2:12" ht="18.75">
      <c r="B306" s="17" t="s">
        <v>388</v>
      </c>
      <c r="C306" s="60" t="s">
        <v>241</v>
      </c>
      <c r="D306" s="28">
        <v>480.2</v>
      </c>
      <c r="E306" s="30">
        <v>412.3</v>
      </c>
      <c r="F306" s="30">
        <v>408</v>
      </c>
      <c r="G306" s="30">
        <v>321.8</v>
      </c>
      <c r="H306" s="30">
        <v>366.4</v>
      </c>
      <c r="I306" s="30">
        <v>330.8</v>
      </c>
      <c r="J306" s="30">
        <v>380</v>
      </c>
      <c r="K306" s="30">
        <v>339.8</v>
      </c>
      <c r="L306" s="30">
        <v>387</v>
      </c>
    </row>
    <row r="307" spans="2:12" ht="56.25">
      <c r="B307" s="16" t="s">
        <v>396</v>
      </c>
      <c r="C307" s="60" t="s">
        <v>241</v>
      </c>
      <c r="D307" s="28">
        <v>276.9</v>
      </c>
      <c r="E307" s="30">
        <v>300.5</v>
      </c>
      <c r="F307" s="30">
        <v>279.6</v>
      </c>
      <c r="G307" s="30">
        <v>293.8</v>
      </c>
      <c r="H307" s="30">
        <v>298.1</v>
      </c>
      <c r="I307" s="30">
        <v>302.7</v>
      </c>
      <c r="J307" s="30">
        <v>310.9</v>
      </c>
      <c r="K307" s="30">
        <v>311.6</v>
      </c>
      <c r="L307" s="30">
        <v>317.7</v>
      </c>
    </row>
    <row r="308" spans="2:12" ht="18.75">
      <c r="B308" s="17" t="s">
        <v>54</v>
      </c>
      <c r="C308" s="60"/>
      <c r="D308" s="28"/>
      <c r="E308" s="30"/>
      <c r="F308" s="30"/>
      <c r="G308" s="30"/>
      <c r="H308" s="30"/>
      <c r="I308" s="30"/>
      <c r="J308" s="30"/>
      <c r="K308" s="30"/>
      <c r="L308" s="30"/>
    </row>
    <row r="309" spans="2:12" ht="18.75">
      <c r="B309" s="17" t="s">
        <v>1</v>
      </c>
      <c r="C309" s="60" t="s">
        <v>241</v>
      </c>
      <c r="D309" s="28"/>
      <c r="E309" s="30"/>
      <c r="F309" s="30"/>
      <c r="G309" s="30"/>
      <c r="H309" s="30"/>
      <c r="I309" s="30"/>
      <c r="J309" s="30"/>
      <c r="K309" s="30"/>
      <c r="L309" s="30"/>
    </row>
    <row r="310" spans="2:12" ht="18.75">
      <c r="B310" s="17" t="s">
        <v>2</v>
      </c>
      <c r="C310" s="60" t="s">
        <v>241</v>
      </c>
      <c r="D310" s="28">
        <v>252.8</v>
      </c>
      <c r="E310" s="30">
        <v>275.8</v>
      </c>
      <c r="F310" s="30">
        <v>279.6</v>
      </c>
      <c r="G310" s="30">
        <v>258.9</v>
      </c>
      <c r="H310" s="30">
        <v>259.2</v>
      </c>
      <c r="I310" s="30">
        <v>267.5</v>
      </c>
      <c r="J310" s="30">
        <v>271.4</v>
      </c>
      <c r="K310" s="30">
        <v>276.7</v>
      </c>
      <c r="L310" s="30">
        <v>278.1</v>
      </c>
    </row>
    <row r="311" spans="2:12" ht="18.75">
      <c r="B311" s="17" t="s">
        <v>3</v>
      </c>
      <c r="C311" s="60" t="s">
        <v>241</v>
      </c>
      <c r="D311" s="28"/>
      <c r="E311" s="30"/>
      <c r="F311" s="30"/>
      <c r="G311" s="30"/>
      <c r="H311" s="30"/>
      <c r="I311" s="30"/>
      <c r="J311" s="30"/>
      <c r="K311" s="30"/>
      <c r="L311" s="30"/>
    </row>
    <row r="312" spans="2:12" ht="18" customHeight="1">
      <c r="B312" s="17" t="s">
        <v>126</v>
      </c>
      <c r="C312" s="60" t="s">
        <v>241</v>
      </c>
      <c r="D312" s="28">
        <v>0</v>
      </c>
      <c r="E312" s="30">
        <v>0</v>
      </c>
      <c r="F312" s="30">
        <v>15.5</v>
      </c>
      <c r="G312" s="30">
        <v>12.6</v>
      </c>
      <c r="H312" s="30">
        <v>12.8</v>
      </c>
      <c r="I312" s="30">
        <v>13.1</v>
      </c>
      <c r="J312" s="30">
        <v>13.2</v>
      </c>
      <c r="K312" s="30">
        <v>13.5</v>
      </c>
      <c r="L312" s="30">
        <v>13.5</v>
      </c>
    </row>
    <row r="313" spans="2:12" ht="37.5">
      <c r="B313" s="17" t="s">
        <v>4</v>
      </c>
      <c r="C313" s="60" t="s">
        <v>241</v>
      </c>
      <c r="D313" s="28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</row>
    <row r="314" spans="2:12" ht="18.75">
      <c r="B314" s="17" t="s">
        <v>5</v>
      </c>
      <c r="C314" s="60" t="s">
        <v>241</v>
      </c>
      <c r="D314" s="28">
        <v>1.7</v>
      </c>
      <c r="E314" s="30">
        <v>2.2</v>
      </c>
      <c r="F314" s="30">
        <v>1.8</v>
      </c>
      <c r="G314" s="30">
        <v>2.3</v>
      </c>
      <c r="H314" s="30">
        <v>2.4</v>
      </c>
      <c r="I314" s="30">
        <v>2.4</v>
      </c>
      <c r="J314" s="30">
        <v>2.5</v>
      </c>
      <c r="K314" s="30">
        <v>2.4</v>
      </c>
      <c r="L314" s="30">
        <v>2.6</v>
      </c>
    </row>
    <row r="315" spans="2:12" ht="18.75">
      <c r="B315" s="17" t="s">
        <v>6</v>
      </c>
      <c r="C315" s="60" t="s">
        <v>241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</row>
    <row r="316" spans="2:12" ht="18.75">
      <c r="B316" s="17" t="s">
        <v>7</v>
      </c>
      <c r="C316" s="60" t="s">
        <v>241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</row>
    <row r="317" spans="2:12" ht="18.75">
      <c r="B317" s="17" t="s">
        <v>8</v>
      </c>
      <c r="C317" s="60" t="s">
        <v>241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</row>
    <row r="318" spans="2:12" ht="18.75">
      <c r="B318" s="17" t="s">
        <v>9</v>
      </c>
      <c r="C318" s="60" t="s">
        <v>241</v>
      </c>
      <c r="D318" s="28">
        <v>13.7</v>
      </c>
      <c r="E318" s="30">
        <v>14.6</v>
      </c>
      <c r="F318" s="30">
        <v>13.9</v>
      </c>
      <c r="G318" s="30">
        <v>15.3</v>
      </c>
      <c r="H318" s="30">
        <v>15.4</v>
      </c>
      <c r="I318" s="30">
        <v>15.6</v>
      </c>
      <c r="J318" s="30">
        <v>15.7</v>
      </c>
      <c r="K318" s="30">
        <v>15.7</v>
      </c>
      <c r="L318" s="30">
        <v>15.8</v>
      </c>
    </row>
    <row r="319" spans="2:12" ht="18.75">
      <c r="B319" s="14" t="s">
        <v>10</v>
      </c>
      <c r="C319" s="59" t="s">
        <v>241</v>
      </c>
      <c r="D319" s="27">
        <v>203.3</v>
      </c>
      <c r="E319" s="30">
        <v>111.8</v>
      </c>
      <c r="F319" s="30">
        <v>128.4</v>
      </c>
      <c r="G319" s="30">
        <v>28</v>
      </c>
      <c r="H319" s="30">
        <v>68.3</v>
      </c>
      <c r="I319" s="30">
        <v>28.1</v>
      </c>
      <c r="J319" s="30">
        <v>69.1</v>
      </c>
      <c r="K319" s="30">
        <v>28.2</v>
      </c>
      <c r="L319" s="30">
        <v>69.3</v>
      </c>
    </row>
    <row r="320" spans="2:12" ht="18.75">
      <c r="B320" s="14" t="s">
        <v>339</v>
      </c>
      <c r="C320" s="59" t="s">
        <v>241</v>
      </c>
      <c r="D320" s="27">
        <v>269.7</v>
      </c>
      <c r="E320" s="30">
        <v>397.1</v>
      </c>
      <c r="F320" s="30">
        <v>446.6</v>
      </c>
      <c r="G320" s="30">
        <v>366.8</v>
      </c>
      <c r="H320" s="30">
        <v>366.8</v>
      </c>
      <c r="I320" s="30">
        <v>366.8</v>
      </c>
      <c r="J320" s="30">
        <v>366.8</v>
      </c>
      <c r="K320" s="30">
        <v>366.8</v>
      </c>
      <c r="L320" s="30">
        <v>366.8</v>
      </c>
    </row>
    <row r="321" spans="2:12" ht="18.75">
      <c r="B321" s="18" t="s">
        <v>54</v>
      </c>
      <c r="C321" s="59"/>
      <c r="D321" s="27"/>
      <c r="E321" s="30"/>
      <c r="F321" s="30"/>
      <c r="G321" s="30"/>
      <c r="H321" s="30"/>
      <c r="I321" s="30"/>
      <c r="J321" s="30"/>
      <c r="K321" s="30"/>
      <c r="L321" s="30"/>
    </row>
    <row r="322" spans="2:12" ht="18.75">
      <c r="B322" s="18" t="s">
        <v>342</v>
      </c>
      <c r="C322" s="59" t="s">
        <v>241</v>
      </c>
      <c r="D322" s="27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</row>
    <row r="323" spans="2:12" ht="18.75">
      <c r="B323" s="18" t="s">
        <v>343</v>
      </c>
      <c r="C323" s="59" t="s">
        <v>241</v>
      </c>
      <c r="D323" s="27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</row>
    <row r="324" spans="2:12" ht="18.75">
      <c r="B324" s="18" t="s">
        <v>340</v>
      </c>
      <c r="C324" s="59" t="s">
        <v>241</v>
      </c>
      <c r="D324" s="27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</row>
    <row r="325" spans="2:12" ht="18.75">
      <c r="B325" s="18" t="s">
        <v>54</v>
      </c>
      <c r="C325" s="61"/>
      <c r="D325" s="29"/>
      <c r="E325" s="30"/>
      <c r="F325" s="30"/>
      <c r="G325" s="30"/>
      <c r="H325" s="30"/>
      <c r="I325" s="30"/>
      <c r="J325" s="30"/>
      <c r="K325" s="30"/>
      <c r="L325" s="30"/>
    </row>
    <row r="326" spans="2:12" ht="37.5">
      <c r="B326" s="18" t="s">
        <v>341</v>
      </c>
      <c r="C326" s="59" t="s">
        <v>241</v>
      </c>
      <c r="D326" s="27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</row>
    <row r="327" spans="2:12" ht="39" customHeight="1">
      <c r="B327" s="15" t="s">
        <v>397</v>
      </c>
      <c r="C327" s="59" t="s">
        <v>241</v>
      </c>
      <c r="D327" s="46">
        <v>669.4</v>
      </c>
      <c r="E327" s="47">
        <v>805.8</v>
      </c>
      <c r="F327" s="47">
        <v>970</v>
      </c>
      <c r="G327" s="47">
        <v>688.6</v>
      </c>
      <c r="H327" s="47">
        <v>733.2</v>
      </c>
      <c r="I327" s="47">
        <v>697.6</v>
      </c>
      <c r="J327" s="47">
        <v>746.8</v>
      </c>
      <c r="K327" s="47">
        <v>706.6</v>
      </c>
      <c r="L327" s="47">
        <v>753.8</v>
      </c>
    </row>
    <row r="328" spans="2:12" ht="18.75">
      <c r="B328" s="20" t="s">
        <v>0</v>
      </c>
      <c r="C328" s="60"/>
      <c r="D328" s="28"/>
      <c r="E328" s="30"/>
      <c r="F328" s="30"/>
      <c r="G328" s="30"/>
      <c r="H328" s="30"/>
      <c r="I328" s="30"/>
      <c r="J328" s="30"/>
      <c r="K328" s="30"/>
      <c r="L328" s="30"/>
    </row>
    <row r="329" spans="2:12" ht="18.75">
      <c r="B329" s="17" t="s">
        <v>344</v>
      </c>
      <c r="C329" s="60" t="s">
        <v>241</v>
      </c>
      <c r="D329" s="28">
        <v>92.4</v>
      </c>
      <c r="E329" s="30">
        <v>103.2</v>
      </c>
      <c r="F329" s="30">
        <v>118.1</v>
      </c>
      <c r="G329" s="30">
        <v>115</v>
      </c>
      <c r="H329" s="30">
        <v>115.2</v>
      </c>
      <c r="I329" s="30">
        <v>115.5</v>
      </c>
      <c r="J329" s="30">
        <v>115.7</v>
      </c>
      <c r="K329" s="30">
        <v>115.9</v>
      </c>
      <c r="L329" s="30">
        <v>116</v>
      </c>
    </row>
    <row r="330" spans="2:12" ht="18.75">
      <c r="B330" s="17" t="s">
        <v>345</v>
      </c>
      <c r="C330" s="60" t="s">
        <v>241</v>
      </c>
      <c r="D330" s="28">
        <v>1.5</v>
      </c>
      <c r="E330" s="30">
        <v>1.5</v>
      </c>
      <c r="F330" s="30">
        <v>1.5</v>
      </c>
      <c r="G330" s="30">
        <v>1.5</v>
      </c>
      <c r="H330" s="30">
        <v>1.5</v>
      </c>
      <c r="I330" s="30">
        <v>1.5</v>
      </c>
      <c r="J330" s="30">
        <v>1.5</v>
      </c>
      <c r="K330" s="30">
        <v>1.5</v>
      </c>
      <c r="L330" s="30">
        <v>1.5</v>
      </c>
    </row>
    <row r="331" spans="2:12" ht="37.5">
      <c r="B331" s="17" t="s">
        <v>346</v>
      </c>
      <c r="C331" s="60" t="s">
        <v>241</v>
      </c>
      <c r="D331" s="28">
        <v>9.2</v>
      </c>
      <c r="E331" s="30">
        <v>5.8</v>
      </c>
      <c r="F331" s="30">
        <v>5.2</v>
      </c>
      <c r="G331" s="30">
        <v>5.7</v>
      </c>
      <c r="H331" s="30">
        <v>5.8</v>
      </c>
      <c r="I331" s="30">
        <v>5.9</v>
      </c>
      <c r="J331" s="30">
        <v>6</v>
      </c>
      <c r="K331" s="30">
        <v>6.1</v>
      </c>
      <c r="L331" s="30">
        <v>6.2</v>
      </c>
    </row>
    <row r="332" spans="2:12" ht="18.75">
      <c r="B332" s="17" t="s">
        <v>347</v>
      </c>
      <c r="C332" s="60" t="s">
        <v>241</v>
      </c>
      <c r="D332" s="28">
        <v>54.2</v>
      </c>
      <c r="E332" s="30">
        <v>40.6</v>
      </c>
      <c r="F332" s="30">
        <v>60.9</v>
      </c>
      <c r="G332" s="30">
        <v>16</v>
      </c>
      <c r="H332" s="30">
        <v>16.4</v>
      </c>
      <c r="I332" s="30">
        <v>16.6</v>
      </c>
      <c r="J332" s="30">
        <v>16.8</v>
      </c>
      <c r="K332" s="30">
        <v>17</v>
      </c>
      <c r="L332" s="30">
        <v>17.2</v>
      </c>
    </row>
    <row r="333" spans="2:12" ht="18.75">
      <c r="B333" s="17" t="s">
        <v>348</v>
      </c>
      <c r="C333" s="60" t="s">
        <v>241</v>
      </c>
      <c r="D333" s="28">
        <v>56.2</v>
      </c>
      <c r="E333" s="30">
        <v>59.4</v>
      </c>
      <c r="F333" s="30">
        <v>90.2</v>
      </c>
      <c r="G333" s="30">
        <v>60</v>
      </c>
      <c r="H333" s="30">
        <v>60.2</v>
      </c>
      <c r="I333" s="30">
        <v>60.5</v>
      </c>
      <c r="J333" s="30">
        <v>60.9</v>
      </c>
      <c r="K333" s="30">
        <v>61.2</v>
      </c>
      <c r="L333" s="30">
        <v>63</v>
      </c>
    </row>
    <row r="334" spans="2:12" ht="18.75">
      <c r="B334" s="17" t="s">
        <v>349</v>
      </c>
      <c r="C334" s="60" t="s">
        <v>241</v>
      </c>
      <c r="D334" s="28">
        <v>0.7</v>
      </c>
      <c r="E334" s="30">
        <v>0.8</v>
      </c>
      <c r="F334" s="30">
        <v>1.3</v>
      </c>
      <c r="G334" s="30">
        <v>1.3</v>
      </c>
      <c r="H334" s="30">
        <v>1.3</v>
      </c>
      <c r="I334" s="30">
        <v>1.3</v>
      </c>
      <c r="J334" s="30">
        <v>1.3</v>
      </c>
      <c r="K334" s="30">
        <v>1.3</v>
      </c>
      <c r="L334" s="30">
        <v>1.3</v>
      </c>
    </row>
    <row r="335" spans="2:12" ht="18.75">
      <c r="B335" s="17" t="s">
        <v>244</v>
      </c>
      <c r="C335" s="60" t="s">
        <v>241</v>
      </c>
      <c r="D335" s="28">
        <v>389.4</v>
      </c>
      <c r="E335" s="30">
        <v>490.6</v>
      </c>
      <c r="F335" s="30">
        <v>610.2</v>
      </c>
      <c r="G335" s="30">
        <v>412.9</v>
      </c>
      <c r="H335" s="30">
        <v>455.5</v>
      </c>
      <c r="I335" s="30">
        <v>418.5</v>
      </c>
      <c r="J335" s="30">
        <v>465.8</v>
      </c>
      <c r="K335" s="30">
        <v>425.3</v>
      </c>
      <c r="L335" s="30">
        <v>469.4</v>
      </c>
    </row>
    <row r="336" spans="2:12" ht="18.75">
      <c r="B336" s="17" t="s">
        <v>350</v>
      </c>
      <c r="C336" s="60" t="s">
        <v>241</v>
      </c>
      <c r="D336" s="28">
        <v>59.1</v>
      </c>
      <c r="E336" s="30">
        <v>88.2</v>
      </c>
      <c r="F336" s="30">
        <v>64.3</v>
      </c>
      <c r="G336" s="30">
        <v>61.5</v>
      </c>
      <c r="H336" s="30">
        <v>61.9</v>
      </c>
      <c r="I336" s="30">
        <v>62.1</v>
      </c>
      <c r="J336" s="30">
        <v>62.4</v>
      </c>
      <c r="K336" s="30">
        <v>62.6</v>
      </c>
      <c r="L336" s="30">
        <v>62.8</v>
      </c>
    </row>
    <row r="337" spans="2:12" ht="18.75">
      <c r="B337" s="17" t="s">
        <v>351</v>
      </c>
      <c r="C337" s="60" t="s">
        <v>241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</row>
    <row r="338" spans="2:12" ht="18.75">
      <c r="B338" s="17" t="s">
        <v>245</v>
      </c>
      <c r="C338" s="60" t="s">
        <v>241</v>
      </c>
      <c r="D338" s="28">
        <v>3.5</v>
      </c>
      <c r="E338" s="30">
        <v>8.4</v>
      </c>
      <c r="F338" s="30">
        <v>12.2</v>
      </c>
      <c r="G338" s="30">
        <v>8.4</v>
      </c>
      <c r="H338" s="30">
        <v>8.5</v>
      </c>
      <c r="I338" s="30">
        <v>8.4</v>
      </c>
      <c r="J338" s="30">
        <v>8.5</v>
      </c>
      <c r="K338" s="30">
        <v>8.4</v>
      </c>
      <c r="L338" s="30">
        <v>8.5</v>
      </c>
    </row>
    <row r="339" spans="2:12" ht="18.75">
      <c r="B339" s="17" t="s">
        <v>352</v>
      </c>
      <c r="C339" s="60" t="s">
        <v>241</v>
      </c>
      <c r="D339" s="28">
        <v>1.6</v>
      </c>
      <c r="E339" s="30">
        <v>5.1</v>
      </c>
      <c r="F339" s="30">
        <v>3.8</v>
      </c>
      <c r="G339" s="30">
        <v>4</v>
      </c>
      <c r="H339" s="30">
        <v>4.5</v>
      </c>
      <c r="I339" s="30">
        <v>5</v>
      </c>
      <c r="J339" s="30">
        <v>5.5</v>
      </c>
      <c r="K339" s="30">
        <v>5</v>
      </c>
      <c r="L339" s="30">
        <v>5.5</v>
      </c>
    </row>
    <row r="340" spans="2:12" ht="18.75">
      <c r="B340" s="17" t="s">
        <v>353</v>
      </c>
      <c r="C340" s="60" t="s">
        <v>241</v>
      </c>
      <c r="D340" s="28">
        <v>1.6</v>
      </c>
      <c r="E340" s="30">
        <v>2.2</v>
      </c>
      <c r="F340" s="30">
        <v>2.3</v>
      </c>
      <c r="G340" s="30">
        <v>2.3</v>
      </c>
      <c r="H340" s="30">
        <v>2.4</v>
      </c>
      <c r="I340" s="30">
        <v>2.3</v>
      </c>
      <c r="J340" s="30">
        <v>2.4</v>
      </c>
      <c r="K340" s="30">
        <v>2.3</v>
      </c>
      <c r="L340" s="30">
        <v>2.4</v>
      </c>
    </row>
    <row r="341" spans="2:12" ht="37.5">
      <c r="B341" s="17" t="s">
        <v>354</v>
      </c>
      <c r="C341" s="60" t="s">
        <v>241</v>
      </c>
      <c r="D341" s="28"/>
      <c r="E341" s="30"/>
      <c r="F341" s="30"/>
      <c r="G341" s="30"/>
      <c r="H341" s="30"/>
      <c r="I341" s="30"/>
      <c r="J341" s="30"/>
      <c r="K341" s="30"/>
      <c r="L341" s="30"/>
    </row>
    <row r="342" spans="2:12" ht="56.25">
      <c r="B342" s="19" t="s">
        <v>246</v>
      </c>
      <c r="C342" s="59" t="s">
        <v>241</v>
      </c>
      <c r="D342" s="30">
        <f>D305-D327</f>
        <v>80.5</v>
      </c>
      <c r="E342" s="30">
        <f>E305-E327</f>
        <v>3.6000000000000227</v>
      </c>
      <c r="F342" s="30">
        <f aca="true" t="shared" si="5" ref="F342:L342">F305-F327</f>
        <v>-115.39999999999998</v>
      </c>
      <c r="G342" s="30">
        <f t="shared" si="5"/>
        <v>0</v>
      </c>
      <c r="H342" s="30">
        <f t="shared" si="5"/>
        <v>0</v>
      </c>
      <c r="I342" s="30">
        <f t="shared" si="5"/>
        <v>0</v>
      </c>
      <c r="J342" s="30">
        <f t="shared" si="5"/>
        <v>0</v>
      </c>
      <c r="K342" s="30">
        <f t="shared" si="5"/>
        <v>0</v>
      </c>
      <c r="L342" s="30">
        <f t="shared" si="5"/>
        <v>0</v>
      </c>
    </row>
    <row r="343" spans="2:12" ht="19.5" customHeight="1">
      <c r="B343" s="3" t="s">
        <v>247</v>
      </c>
      <c r="C343" s="54"/>
      <c r="D343" s="4"/>
      <c r="E343" s="5"/>
      <c r="F343" s="5"/>
      <c r="G343" s="5"/>
      <c r="H343" s="5"/>
      <c r="I343" s="5"/>
      <c r="J343" s="5"/>
      <c r="K343" s="5"/>
      <c r="L343" s="5"/>
    </row>
    <row r="344" spans="2:12" ht="18.75">
      <c r="B344" s="3" t="s">
        <v>248</v>
      </c>
      <c r="C344" s="54" t="s">
        <v>241</v>
      </c>
      <c r="D344" s="1">
        <v>3383.49</v>
      </c>
      <c r="E344" s="44">
        <f>E346+E347+E348+E349+E350</f>
        <v>3942.8799999999997</v>
      </c>
      <c r="F344" s="44">
        <f aca="true" t="shared" si="6" ref="F344:L344">F346+F347+F348+F349+F350</f>
        <v>4221.39</v>
      </c>
      <c r="G344" s="44">
        <f t="shared" si="6"/>
        <v>4457.79</v>
      </c>
      <c r="H344" s="44">
        <f t="shared" si="6"/>
        <v>4481.3</v>
      </c>
      <c r="I344" s="44">
        <f t="shared" si="6"/>
        <v>4721.09</v>
      </c>
      <c r="J344" s="44">
        <f t="shared" si="6"/>
        <v>4766.4</v>
      </c>
      <c r="K344" s="44">
        <f t="shared" si="6"/>
        <v>5005.89</v>
      </c>
      <c r="L344" s="44">
        <f t="shared" si="6"/>
        <v>5079.5</v>
      </c>
    </row>
    <row r="345" spans="2:12" ht="18.75">
      <c r="B345" s="6" t="s">
        <v>54</v>
      </c>
      <c r="C345" s="54"/>
      <c r="D345" s="4"/>
      <c r="E345" s="5"/>
      <c r="F345" s="5"/>
      <c r="G345" s="5"/>
      <c r="H345" s="5"/>
      <c r="I345" s="5"/>
      <c r="J345" s="5"/>
      <c r="K345" s="5"/>
      <c r="L345" s="5"/>
    </row>
    <row r="346" spans="2:12" ht="19.5" customHeight="1">
      <c r="B346" s="6" t="s">
        <v>249</v>
      </c>
      <c r="C346" s="54" t="s">
        <v>241</v>
      </c>
      <c r="D346" s="4">
        <v>340.63</v>
      </c>
      <c r="E346" s="5">
        <v>356.9</v>
      </c>
      <c r="F346" s="5">
        <v>375.5</v>
      </c>
      <c r="G346" s="5">
        <v>383.1</v>
      </c>
      <c r="H346" s="5">
        <v>387.5</v>
      </c>
      <c r="I346" s="5">
        <v>392.6</v>
      </c>
      <c r="J346" s="5">
        <v>402.2</v>
      </c>
      <c r="K346" s="5">
        <v>405.5</v>
      </c>
      <c r="L346" s="5">
        <v>419.1</v>
      </c>
    </row>
    <row r="347" spans="2:12" ht="18.75">
      <c r="B347" s="6" t="s">
        <v>250</v>
      </c>
      <c r="C347" s="54" t="s">
        <v>241</v>
      </c>
      <c r="D347" s="4">
        <v>1902.3</v>
      </c>
      <c r="E347" s="5">
        <v>2198.5</v>
      </c>
      <c r="F347" s="5">
        <v>2352.4</v>
      </c>
      <c r="G347" s="5">
        <v>2493.5</v>
      </c>
      <c r="H347" s="5">
        <v>2505.3</v>
      </c>
      <c r="I347" s="5">
        <v>2655.6</v>
      </c>
      <c r="J347" s="5">
        <v>2675.7</v>
      </c>
      <c r="K347" s="5">
        <v>2841.5</v>
      </c>
      <c r="L347" s="5">
        <v>2876.3</v>
      </c>
    </row>
    <row r="348" spans="2:12" ht="37.5">
      <c r="B348" s="6" t="s">
        <v>251</v>
      </c>
      <c r="C348" s="54" t="s">
        <v>241</v>
      </c>
      <c r="D348" s="4">
        <v>248.2</v>
      </c>
      <c r="E348" s="5">
        <v>269.2</v>
      </c>
      <c r="F348" s="5">
        <v>283.2</v>
      </c>
      <c r="G348" s="5">
        <v>278.1</v>
      </c>
      <c r="H348" s="5">
        <v>279.5</v>
      </c>
      <c r="I348" s="5">
        <v>282.3</v>
      </c>
      <c r="J348" s="5">
        <v>285.1</v>
      </c>
      <c r="K348" s="5">
        <v>286.5</v>
      </c>
      <c r="L348" s="5">
        <v>290.8</v>
      </c>
    </row>
    <row r="349" spans="2:12" ht="18.75">
      <c r="B349" s="6" t="s">
        <v>252</v>
      </c>
      <c r="C349" s="54" t="s">
        <v>241</v>
      </c>
      <c r="D349" s="4">
        <v>34.2</v>
      </c>
      <c r="E349" s="5">
        <v>35.2</v>
      </c>
      <c r="F349" s="5">
        <v>36.3</v>
      </c>
      <c r="G349" s="5">
        <v>37.5</v>
      </c>
      <c r="H349" s="5">
        <v>38.1</v>
      </c>
      <c r="I349" s="5">
        <v>38.8</v>
      </c>
      <c r="J349" s="5">
        <v>39.7</v>
      </c>
      <c r="K349" s="5">
        <v>39.8</v>
      </c>
      <c r="L349" s="5">
        <v>40.9</v>
      </c>
    </row>
    <row r="350" spans="2:12" ht="18.75">
      <c r="B350" s="6" t="s">
        <v>253</v>
      </c>
      <c r="C350" s="54" t="s">
        <v>241</v>
      </c>
      <c r="D350" s="4">
        <f>D352+D353+D354</f>
        <v>858.16</v>
      </c>
      <c r="E350" s="4">
        <f aca="true" t="shared" si="7" ref="E350:L350">E352+E353+E354</f>
        <v>1083.08</v>
      </c>
      <c r="F350" s="4">
        <f t="shared" si="7"/>
        <v>1173.99</v>
      </c>
      <c r="G350" s="4">
        <f t="shared" si="7"/>
        <v>1265.59</v>
      </c>
      <c r="H350" s="4">
        <f t="shared" si="7"/>
        <v>1270.8999999999999</v>
      </c>
      <c r="I350" s="4">
        <f t="shared" si="7"/>
        <v>1351.7899999999997</v>
      </c>
      <c r="J350" s="4">
        <f t="shared" si="7"/>
        <v>1363.6999999999998</v>
      </c>
      <c r="K350" s="4">
        <f t="shared" si="7"/>
        <v>1432.59</v>
      </c>
      <c r="L350" s="4">
        <f t="shared" si="7"/>
        <v>1452.3999999999999</v>
      </c>
    </row>
    <row r="351" spans="2:12" ht="18.75">
      <c r="B351" s="6" t="s">
        <v>54</v>
      </c>
      <c r="C351" s="54"/>
      <c r="D351" s="4"/>
      <c r="E351" s="5"/>
      <c r="F351" s="5"/>
      <c r="G351" s="5"/>
      <c r="H351" s="5"/>
      <c r="I351" s="5"/>
      <c r="J351" s="5"/>
      <c r="K351" s="5"/>
      <c r="L351" s="5"/>
    </row>
    <row r="352" spans="2:12" ht="18.75">
      <c r="B352" s="6" t="s">
        <v>254</v>
      </c>
      <c r="C352" s="54" t="s">
        <v>241</v>
      </c>
      <c r="D352" s="4">
        <v>619.02</v>
      </c>
      <c r="E352" s="5">
        <v>849.1</v>
      </c>
      <c r="F352" s="5">
        <v>920.4</v>
      </c>
      <c r="G352" s="5">
        <v>996.8</v>
      </c>
      <c r="H352" s="5">
        <v>996.8</v>
      </c>
      <c r="I352" s="5">
        <v>1069.6</v>
      </c>
      <c r="J352" s="5">
        <v>1069.6</v>
      </c>
      <c r="K352" s="5">
        <v>1139.1</v>
      </c>
      <c r="L352" s="5">
        <v>1139.1</v>
      </c>
    </row>
    <row r="353" spans="2:12" ht="18.75">
      <c r="B353" s="6" t="s">
        <v>255</v>
      </c>
      <c r="C353" s="54" t="s">
        <v>241</v>
      </c>
      <c r="D353" s="4">
        <v>239.06</v>
      </c>
      <c r="E353" s="5">
        <v>233.9</v>
      </c>
      <c r="F353" s="5">
        <v>253.5</v>
      </c>
      <c r="G353" s="5">
        <v>268.7</v>
      </c>
      <c r="H353" s="5">
        <v>274</v>
      </c>
      <c r="I353" s="5">
        <v>282.1</v>
      </c>
      <c r="J353" s="5">
        <v>294</v>
      </c>
      <c r="K353" s="5">
        <v>293.4</v>
      </c>
      <c r="L353" s="5">
        <v>313.2</v>
      </c>
    </row>
    <row r="354" spans="2:12" ht="18.75">
      <c r="B354" s="6" t="s">
        <v>256</v>
      </c>
      <c r="C354" s="54" t="s">
        <v>241</v>
      </c>
      <c r="D354" s="4">
        <v>0.08</v>
      </c>
      <c r="E354" s="5">
        <v>0.08</v>
      </c>
      <c r="F354" s="5">
        <v>0.09</v>
      </c>
      <c r="G354" s="5">
        <v>0.09</v>
      </c>
      <c r="H354" s="5">
        <v>0.1</v>
      </c>
      <c r="I354" s="5">
        <v>0.09</v>
      </c>
      <c r="J354" s="5">
        <v>0.1</v>
      </c>
      <c r="K354" s="5">
        <v>0.09</v>
      </c>
      <c r="L354" s="5">
        <v>0.1</v>
      </c>
    </row>
    <row r="355" spans="2:12" ht="18.75">
      <c r="B355" s="7" t="s">
        <v>323</v>
      </c>
      <c r="C355" s="54" t="s">
        <v>369</v>
      </c>
      <c r="D355" s="4">
        <v>128.81</v>
      </c>
      <c r="E355" s="5">
        <v>109.6</v>
      </c>
      <c r="F355" s="5">
        <v>100.3</v>
      </c>
      <c r="G355" s="5">
        <v>100.5</v>
      </c>
      <c r="H355" s="5">
        <v>101</v>
      </c>
      <c r="I355" s="5">
        <v>101.2</v>
      </c>
      <c r="J355" s="5">
        <v>101.6</v>
      </c>
      <c r="K355" s="5">
        <v>101.6</v>
      </c>
      <c r="L355" s="5">
        <v>102.1</v>
      </c>
    </row>
    <row r="356" spans="2:12" ht="18.75">
      <c r="B356" s="7" t="s">
        <v>257</v>
      </c>
      <c r="C356" s="54" t="s">
        <v>258</v>
      </c>
      <c r="D356" s="4">
        <v>9413.96</v>
      </c>
      <c r="E356" s="5">
        <v>11031.5</v>
      </c>
      <c r="F356" s="5">
        <v>11819.85</v>
      </c>
      <c r="G356" s="5">
        <v>12473.39</v>
      </c>
      <c r="H356" s="5">
        <v>12495.54</v>
      </c>
      <c r="I356" s="5">
        <v>13206.58</v>
      </c>
      <c r="J356" s="5">
        <v>13253.25</v>
      </c>
      <c r="K356" s="5">
        <v>13993.88</v>
      </c>
      <c r="L356" s="5">
        <v>14081.56</v>
      </c>
    </row>
    <row r="357" spans="2:12" ht="18.75">
      <c r="B357" s="7" t="s">
        <v>259</v>
      </c>
      <c r="C357" s="54" t="s">
        <v>258</v>
      </c>
      <c r="D357" s="4">
        <v>8414.46</v>
      </c>
      <c r="E357" s="5">
        <v>9276.38</v>
      </c>
      <c r="F357" s="5">
        <v>10161.27</v>
      </c>
      <c r="G357" s="5">
        <v>11004.66</v>
      </c>
      <c r="H357" s="5">
        <v>11004.66</v>
      </c>
      <c r="I357" s="5">
        <v>11808</v>
      </c>
      <c r="J357" s="5">
        <v>11808</v>
      </c>
      <c r="K357" s="5">
        <v>12575.51</v>
      </c>
      <c r="L357" s="5">
        <v>12575.51</v>
      </c>
    </row>
    <row r="358" spans="2:12" ht="18.75">
      <c r="B358" s="7" t="s">
        <v>260</v>
      </c>
      <c r="C358" s="54" t="s">
        <v>369</v>
      </c>
      <c r="D358" s="4">
        <v>109</v>
      </c>
      <c r="E358" s="5">
        <v>111</v>
      </c>
      <c r="F358" s="5">
        <v>114</v>
      </c>
      <c r="G358" s="5">
        <v>105</v>
      </c>
      <c r="H358" s="5">
        <v>106</v>
      </c>
      <c r="I358" s="5">
        <v>105</v>
      </c>
      <c r="J358" s="5">
        <v>106</v>
      </c>
      <c r="K358" s="5">
        <v>105</v>
      </c>
      <c r="L358" s="5">
        <v>106</v>
      </c>
    </row>
    <row r="359" spans="2:12" ht="37.5">
      <c r="B359" s="7" t="s">
        <v>261</v>
      </c>
      <c r="C359" s="54" t="s">
        <v>262</v>
      </c>
      <c r="D359" s="4">
        <v>7747</v>
      </c>
      <c r="E359" s="5">
        <v>8333</v>
      </c>
      <c r="F359" s="5">
        <v>10295</v>
      </c>
      <c r="G359" s="5">
        <v>10820</v>
      </c>
      <c r="H359" s="5">
        <v>10820</v>
      </c>
      <c r="I359" s="5">
        <v>11329</v>
      </c>
      <c r="J359" s="5">
        <v>11329</v>
      </c>
      <c r="K359" s="5">
        <v>11827</v>
      </c>
      <c r="L359" s="5">
        <v>11827</v>
      </c>
    </row>
    <row r="360" spans="2:12" ht="38.25" customHeight="1">
      <c r="B360" s="7" t="s">
        <v>263</v>
      </c>
      <c r="C360" s="54" t="s">
        <v>264</v>
      </c>
      <c r="D360" s="4">
        <v>12.8</v>
      </c>
      <c r="E360" s="5">
        <v>12.9</v>
      </c>
      <c r="F360" s="5">
        <v>12.73</v>
      </c>
      <c r="G360" s="5">
        <v>13.11</v>
      </c>
      <c r="H360" s="5">
        <v>12.32</v>
      </c>
      <c r="I360" s="5">
        <v>12.51</v>
      </c>
      <c r="J360" s="5">
        <v>11.2</v>
      </c>
      <c r="K360" s="5">
        <v>12.26</v>
      </c>
      <c r="L360" s="5">
        <v>10.98</v>
      </c>
    </row>
    <row r="361" spans="2:12" ht="18.75">
      <c r="B361" s="3" t="s">
        <v>265</v>
      </c>
      <c r="C361" s="54" t="s">
        <v>241</v>
      </c>
      <c r="D361" s="1">
        <v>3786.25</v>
      </c>
      <c r="E361" s="44">
        <f>E363+E365+E366</f>
        <v>4196.1</v>
      </c>
      <c r="F361" s="44">
        <f aca="true" t="shared" si="8" ref="F361:L361">F363+F365+F366</f>
        <v>4660.400000000001</v>
      </c>
      <c r="G361" s="44">
        <f t="shared" si="8"/>
        <v>5010.9</v>
      </c>
      <c r="H361" s="44">
        <f t="shared" si="8"/>
        <v>5047.599999999999</v>
      </c>
      <c r="I361" s="44">
        <f t="shared" si="8"/>
        <v>5400.5</v>
      </c>
      <c r="J361" s="44">
        <f t="shared" si="8"/>
        <v>5453.8</v>
      </c>
      <c r="K361" s="44">
        <f t="shared" si="8"/>
        <v>5584.5</v>
      </c>
      <c r="L361" s="44">
        <f t="shared" si="8"/>
        <v>5901.3</v>
      </c>
    </row>
    <row r="362" spans="2:12" ht="18.75">
      <c r="B362" s="6" t="s">
        <v>54</v>
      </c>
      <c r="C362" s="54" t="s">
        <v>266</v>
      </c>
      <c r="D362" s="4"/>
      <c r="E362" s="5"/>
      <c r="F362" s="5"/>
      <c r="G362" s="5"/>
      <c r="H362" s="5"/>
      <c r="I362" s="5"/>
      <c r="J362" s="5"/>
      <c r="K362" s="5"/>
      <c r="L362" s="5"/>
    </row>
    <row r="363" spans="2:12" ht="18.75">
      <c r="B363" s="6" t="s">
        <v>267</v>
      </c>
      <c r="C363" s="54" t="s">
        <v>241</v>
      </c>
      <c r="D363" s="4">
        <v>3321.57</v>
      </c>
      <c r="E363" s="5">
        <v>3584.9</v>
      </c>
      <c r="F363" s="5">
        <v>4006.1</v>
      </c>
      <c r="G363" s="5">
        <v>4319.9</v>
      </c>
      <c r="H363" s="5">
        <v>4353</v>
      </c>
      <c r="I363" s="5">
        <v>4668.7</v>
      </c>
      <c r="J363" s="5">
        <v>4715</v>
      </c>
      <c r="K363" s="5">
        <v>4808.5</v>
      </c>
      <c r="L363" s="5">
        <v>5113.9</v>
      </c>
    </row>
    <row r="364" spans="2:12" ht="18.75">
      <c r="B364" s="6" t="s">
        <v>268</v>
      </c>
      <c r="C364" s="54" t="s">
        <v>241</v>
      </c>
      <c r="D364" s="4">
        <v>2537.6</v>
      </c>
      <c r="E364" s="5">
        <v>2772.4</v>
      </c>
      <c r="F364" s="5">
        <v>3085.5</v>
      </c>
      <c r="G364" s="5">
        <v>3345.5</v>
      </c>
      <c r="H364" s="5">
        <v>3358.7</v>
      </c>
      <c r="I364" s="5">
        <v>3634.8</v>
      </c>
      <c r="J364" s="5">
        <v>3660.1</v>
      </c>
      <c r="K364" s="5">
        <v>3719.3</v>
      </c>
      <c r="L364" s="5">
        <v>3996.7</v>
      </c>
    </row>
    <row r="365" spans="2:12" ht="19.5" customHeight="1">
      <c r="B365" s="6" t="s">
        <v>269</v>
      </c>
      <c r="C365" s="57" t="s">
        <v>31</v>
      </c>
      <c r="D365" s="9">
        <v>289.61</v>
      </c>
      <c r="E365" s="5">
        <v>374.6</v>
      </c>
      <c r="F365" s="5">
        <v>401</v>
      </c>
      <c r="G365" s="5">
        <v>423.5</v>
      </c>
      <c r="H365" s="5">
        <v>425.7</v>
      </c>
      <c r="I365" s="5">
        <v>448.5</v>
      </c>
      <c r="J365" s="5">
        <v>452.8</v>
      </c>
      <c r="K365" s="5">
        <v>475.6</v>
      </c>
      <c r="L365" s="5">
        <v>482.6</v>
      </c>
    </row>
    <row r="366" spans="2:12" ht="18.75">
      <c r="B366" s="6" t="s">
        <v>270</v>
      </c>
      <c r="C366" s="54" t="s">
        <v>241</v>
      </c>
      <c r="D366" s="4">
        <v>175.07</v>
      </c>
      <c r="E366" s="5">
        <v>236.6</v>
      </c>
      <c r="F366" s="5">
        <v>253.3</v>
      </c>
      <c r="G366" s="5">
        <v>267.5</v>
      </c>
      <c r="H366" s="5">
        <v>268.9</v>
      </c>
      <c r="I366" s="5">
        <v>283.3</v>
      </c>
      <c r="J366" s="5">
        <v>286</v>
      </c>
      <c r="K366" s="5">
        <v>300.4</v>
      </c>
      <c r="L366" s="5">
        <v>304.8</v>
      </c>
    </row>
    <row r="367" spans="2:12" ht="37.5">
      <c r="B367" s="7" t="s">
        <v>271</v>
      </c>
      <c r="C367" s="54" t="s">
        <v>241</v>
      </c>
      <c r="D367" s="4">
        <f>D344-D361</f>
        <v>-402.7600000000002</v>
      </c>
      <c r="E367" s="4">
        <f aca="true" t="shared" si="9" ref="E367:L367">E344-E361</f>
        <v>-253.2200000000007</v>
      </c>
      <c r="F367" s="4">
        <f t="shared" si="9"/>
        <v>-439.0100000000002</v>
      </c>
      <c r="G367" s="4">
        <f t="shared" si="9"/>
        <v>-553.1099999999997</v>
      </c>
      <c r="H367" s="4">
        <f t="shared" si="9"/>
        <v>-566.2999999999993</v>
      </c>
      <c r="I367" s="4">
        <f t="shared" si="9"/>
        <v>-679.4099999999999</v>
      </c>
      <c r="J367" s="4">
        <f t="shared" si="9"/>
        <v>-687.4000000000005</v>
      </c>
      <c r="K367" s="4">
        <f t="shared" si="9"/>
        <v>-578.6099999999997</v>
      </c>
      <c r="L367" s="4">
        <f t="shared" si="9"/>
        <v>-821.8000000000002</v>
      </c>
    </row>
    <row r="368" spans="2:12" ht="18.75">
      <c r="B368" s="3" t="s">
        <v>272</v>
      </c>
      <c r="C368" s="54"/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37.5">
      <c r="B369" s="7" t="s">
        <v>356</v>
      </c>
      <c r="C369" s="54" t="s">
        <v>183</v>
      </c>
      <c r="D369" s="4">
        <v>20.3</v>
      </c>
      <c r="E369" s="5">
        <v>20.3</v>
      </c>
      <c r="F369" s="5">
        <v>20.4</v>
      </c>
      <c r="G369" s="5">
        <v>20.45</v>
      </c>
      <c r="H369" s="5">
        <v>20.5</v>
      </c>
      <c r="I369" s="5">
        <v>20.4</v>
      </c>
      <c r="J369" s="5">
        <v>20.5</v>
      </c>
      <c r="K369" s="5">
        <v>20.4</v>
      </c>
      <c r="L369" s="5">
        <v>20.5</v>
      </c>
    </row>
    <row r="370" spans="2:12" ht="37.5">
      <c r="B370" s="7" t="s">
        <v>273</v>
      </c>
      <c r="C370" s="54" t="s">
        <v>183</v>
      </c>
      <c r="D370" s="4">
        <v>10.5</v>
      </c>
      <c r="E370" s="5">
        <v>10.5</v>
      </c>
      <c r="F370" s="5">
        <v>10.5</v>
      </c>
      <c r="G370" s="5">
        <v>10.5</v>
      </c>
      <c r="H370" s="5">
        <v>10.5</v>
      </c>
      <c r="I370" s="5">
        <v>10.5</v>
      </c>
      <c r="J370" s="5">
        <v>10.6</v>
      </c>
      <c r="K370" s="5">
        <v>10.5</v>
      </c>
      <c r="L370" s="5">
        <v>10.6</v>
      </c>
    </row>
    <row r="371" spans="2:12" ht="56.25">
      <c r="B371" s="7" t="s">
        <v>400</v>
      </c>
      <c r="C371" s="54" t="s">
        <v>115</v>
      </c>
      <c r="D371" s="4">
        <v>23396.5</v>
      </c>
      <c r="E371" s="5">
        <v>26737.6</v>
      </c>
      <c r="F371" s="5">
        <v>28015.4</v>
      </c>
      <c r="G371" s="5">
        <v>28481.5</v>
      </c>
      <c r="H371" s="5">
        <v>28769.5</v>
      </c>
      <c r="I371" s="5">
        <v>29137.5</v>
      </c>
      <c r="J371" s="5">
        <v>29744.1</v>
      </c>
      <c r="K371" s="5">
        <v>30036.6</v>
      </c>
      <c r="L371" s="5">
        <v>30841.2</v>
      </c>
    </row>
    <row r="372" spans="2:12" ht="56.25">
      <c r="B372" s="7" t="s">
        <v>400</v>
      </c>
      <c r="C372" s="57" t="s">
        <v>369</v>
      </c>
      <c r="D372" s="4">
        <v>137.4</v>
      </c>
      <c r="E372" s="5">
        <v>114.3</v>
      </c>
      <c r="F372" s="5">
        <v>104.78</v>
      </c>
      <c r="G372" s="5">
        <v>101.66</v>
      </c>
      <c r="H372" s="5">
        <v>102.69</v>
      </c>
      <c r="I372" s="5">
        <v>102.3</v>
      </c>
      <c r="J372" s="5">
        <v>103.39</v>
      </c>
      <c r="K372" s="5">
        <v>103.09</v>
      </c>
      <c r="L372" s="5">
        <v>103.69</v>
      </c>
    </row>
    <row r="373" spans="2:12" ht="56.25">
      <c r="B373" s="3" t="s">
        <v>274</v>
      </c>
      <c r="C373" s="54" t="s">
        <v>266</v>
      </c>
      <c r="D373" s="4"/>
      <c r="E373" s="5"/>
      <c r="F373" s="5"/>
      <c r="G373" s="5"/>
      <c r="H373" s="5"/>
      <c r="I373" s="5"/>
      <c r="J373" s="5"/>
      <c r="K373" s="5"/>
      <c r="L373" s="5"/>
    </row>
    <row r="374" spans="2:12" ht="56.25">
      <c r="B374" s="6" t="s">
        <v>275</v>
      </c>
      <c r="C374" s="54" t="s">
        <v>183</v>
      </c>
      <c r="D374" s="21">
        <v>4.387</v>
      </c>
      <c r="E374" s="35">
        <v>4.398</v>
      </c>
      <c r="F374" s="35">
        <v>4.41</v>
      </c>
      <c r="G374" s="35">
        <v>4.424</v>
      </c>
      <c r="H374" s="35">
        <v>4.429</v>
      </c>
      <c r="I374" s="35">
        <v>4.497</v>
      </c>
      <c r="J374" s="35">
        <v>4.502</v>
      </c>
      <c r="K374" s="35">
        <v>4.49</v>
      </c>
      <c r="L374" s="35">
        <v>4.5</v>
      </c>
    </row>
    <row r="375" spans="2:12" ht="37.5">
      <c r="B375" s="7" t="s">
        <v>276</v>
      </c>
      <c r="C375" s="57" t="s">
        <v>183</v>
      </c>
      <c r="D375" s="26">
        <v>0.043</v>
      </c>
      <c r="E375" s="35">
        <v>0.06</v>
      </c>
      <c r="F375" s="35">
        <v>0.06</v>
      </c>
      <c r="G375" s="35">
        <v>0.06</v>
      </c>
      <c r="H375" s="35">
        <v>0.061</v>
      </c>
      <c r="I375" s="35">
        <v>0.06</v>
      </c>
      <c r="J375" s="35">
        <v>0.061</v>
      </c>
      <c r="K375" s="35">
        <v>0.061</v>
      </c>
      <c r="L375" s="35">
        <v>0.062</v>
      </c>
    </row>
    <row r="376" spans="2:12" ht="18.75">
      <c r="B376" s="7" t="s">
        <v>277</v>
      </c>
      <c r="C376" s="57" t="s">
        <v>183</v>
      </c>
      <c r="D376" s="26">
        <v>0.13</v>
      </c>
      <c r="E376" s="35">
        <v>0.132</v>
      </c>
      <c r="F376" s="35">
        <v>0.134</v>
      </c>
      <c r="G376" s="35">
        <v>0.132</v>
      </c>
      <c r="H376" s="35">
        <v>0.134</v>
      </c>
      <c r="I376" s="35">
        <v>0.132</v>
      </c>
      <c r="J376" s="35">
        <v>0.134</v>
      </c>
      <c r="K376" s="35">
        <v>0.132</v>
      </c>
      <c r="L376" s="35">
        <v>0.134</v>
      </c>
    </row>
    <row r="377" spans="2:12" ht="37.5">
      <c r="B377" s="7" t="s">
        <v>278</v>
      </c>
      <c r="C377" s="57" t="s">
        <v>183</v>
      </c>
      <c r="D377" s="26">
        <v>0.035</v>
      </c>
      <c r="E377" s="35">
        <v>0.038</v>
      </c>
      <c r="F377" s="35">
        <v>0.035</v>
      </c>
      <c r="G377" s="35">
        <v>0.035</v>
      </c>
      <c r="H377" s="35">
        <v>0.038</v>
      </c>
      <c r="I377" s="35">
        <v>0.035</v>
      </c>
      <c r="J377" s="35">
        <v>0.038</v>
      </c>
      <c r="K377" s="35">
        <v>0.036</v>
      </c>
      <c r="L377" s="35">
        <v>0.038</v>
      </c>
    </row>
    <row r="378" spans="2:12" ht="18.75">
      <c r="B378" s="7" t="s">
        <v>279</v>
      </c>
      <c r="C378" s="57" t="s">
        <v>183</v>
      </c>
      <c r="D378" s="26">
        <v>5.19</v>
      </c>
      <c r="E378" s="35">
        <v>5.29</v>
      </c>
      <c r="F378" s="35">
        <v>5.3</v>
      </c>
      <c r="G378" s="35">
        <v>5.3</v>
      </c>
      <c r="H378" s="35">
        <v>5.35</v>
      </c>
      <c r="I378" s="35">
        <v>5.32</v>
      </c>
      <c r="J378" s="35">
        <v>5.4</v>
      </c>
      <c r="K378" s="35">
        <v>5.34</v>
      </c>
      <c r="L378" s="35">
        <v>5.42</v>
      </c>
    </row>
    <row r="379" spans="2:12" ht="18.75">
      <c r="B379" s="6" t="s">
        <v>280</v>
      </c>
      <c r="C379" s="57" t="s">
        <v>134</v>
      </c>
      <c r="D379" s="9">
        <v>8.8</v>
      </c>
      <c r="E379" s="5">
        <v>8.7</v>
      </c>
      <c r="F379" s="5">
        <v>8.7</v>
      </c>
      <c r="G379" s="5">
        <v>8.7</v>
      </c>
      <c r="H379" s="5">
        <v>8.6</v>
      </c>
      <c r="I379" s="5">
        <v>8.6</v>
      </c>
      <c r="J379" s="5">
        <v>8.5</v>
      </c>
      <c r="K379" s="5">
        <v>8.5</v>
      </c>
      <c r="L379" s="5">
        <v>8.4</v>
      </c>
    </row>
    <row r="380" spans="2:12" ht="37.5">
      <c r="B380" s="6" t="s">
        <v>281</v>
      </c>
      <c r="C380" s="57" t="s">
        <v>134</v>
      </c>
      <c r="D380" s="9">
        <v>5.3</v>
      </c>
      <c r="E380" s="5">
        <v>2.3</v>
      </c>
      <c r="F380" s="5">
        <v>3.8</v>
      </c>
      <c r="G380" s="5">
        <v>3.6</v>
      </c>
      <c r="H380" s="5">
        <v>3.6</v>
      </c>
      <c r="I380" s="5">
        <v>3.4</v>
      </c>
      <c r="J380" s="5">
        <v>3.4</v>
      </c>
      <c r="K380" s="5">
        <v>3.2</v>
      </c>
      <c r="L380" s="5">
        <v>3.2</v>
      </c>
    </row>
    <row r="381" spans="2:12" ht="37.5">
      <c r="B381" s="6" t="s">
        <v>282</v>
      </c>
      <c r="C381" s="54" t="s">
        <v>183</v>
      </c>
      <c r="D381" s="4">
        <v>1.012</v>
      </c>
      <c r="E381" s="5">
        <v>1</v>
      </c>
      <c r="F381" s="5">
        <v>1</v>
      </c>
      <c r="G381" s="5">
        <v>1</v>
      </c>
      <c r="H381" s="5">
        <v>0.99</v>
      </c>
      <c r="I381" s="5">
        <v>0.99</v>
      </c>
      <c r="J381" s="5">
        <v>0.98</v>
      </c>
      <c r="K381" s="5">
        <v>0.98</v>
      </c>
      <c r="L381" s="5">
        <v>0.97</v>
      </c>
    </row>
    <row r="382" spans="2:12" ht="57" customHeight="1">
      <c r="B382" s="6" t="s">
        <v>283</v>
      </c>
      <c r="C382" s="54" t="s">
        <v>183</v>
      </c>
      <c r="D382" s="21">
        <v>0.59</v>
      </c>
      <c r="E382" s="35">
        <v>0.388</v>
      </c>
      <c r="F382" s="35">
        <v>0.491</v>
      </c>
      <c r="G382" s="35">
        <v>0.439</v>
      </c>
      <c r="H382" s="35">
        <v>0.482</v>
      </c>
      <c r="I382" s="35">
        <v>0.465</v>
      </c>
      <c r="J382" s="35">
        <v>0.473</v>
      </c>
      <c r="K382" s="35">
        <v>0.452</v>
      </c>
      <c r="L382" s="35">
        <v>0.464</v>
      </c>
    </row>
    <row r="383" spans="2:12" ht="93.75">
      <c r="B383" s="7" t="s">
        <v>284</v>
      </c>
      <c r="C383" s="57" t="s">
        <v>285</v>
      </c>
      <c r="D383" s="9">
        <v>1.2</v>
      </c>
      <c r="E383" s="5">
        <v>1.5</v>
      </c>
      <c r="F383" s="5">
        <v>1.3</v>
      </c>
      <c r="G383" s="5">
        <v>1.4</v>
      </c>
      <c r="H383" s="5">
        <v>1.1</v>
      </c>
      <c r="I383" s="5">
        <v>1.3</v>
      </c>
      <c r="J383" s="5">
        <v>0.9</v>
      </c>
      <c r="K383" s="5">
        <v>1.3</v>
      </c>
      <c r="L383" s="5">
        <v>0.7</v>
      </c>
    </row>
    <row r="384" spans="2:12" ht="37.5">
      <c r="B384" s="7" t="s">
        <v>338</v>
      </c>
      <c r="C384" s="55" t="s">
        <v>183</v>
      </c>
      <c r="D384" s="24">
        <v>6.517</v>
      </c>
      <c r="E384" s="35">
        <v>6.224</v>
      </c>
      <c r="F384" s="35">
        <v>6.243</v>
      </c>
      <c r="G384" s="35">
        <v>6.264</v>
      </c>
      <c r="H384" s="35">
        <v>6.274</v>
      </c>
      <c r="I384" s="35">
        <v>6.276</v>
      </c>
      <c r="J384" s="35">
        <v>6.299</v>
      </c>
      <c r="K384" s="35">
        <v>6.289</v>
      </c>
      <c r="L384" s="35">
        <v>6.33</v>
      </c>
    </row>
    <row r="385" spans="2:12" ht="37.5">
      <c r="B385" s="6" t="s">
        <v>286</v>
      </c>
      <c r="C385" s="54" t="s">
        <v>36</v>
      </c>
      <c r="D385" s="22">
        <v>1829.7</v>
      </c>
      <c r="E385" s="30">
        <v>1997</v>
      </c>
      <c r="F385" s="30">
        <v>2098.8</v>
      </c>
      <c r="G385" s="30">
        <v>2140.9</v>
      </c>
      <c r="H385" s="30">
        <v>2166</v>
      </c>
      <c r="I385" s="30">
        <v>2194.4</v>
      </c>
      <c r="J385" s="30">
        <v>2248.3</v>
      </c>
      <c r="K385" s="30">
        <v>2266.8</v>
      </c>
      <c r="L385" s="30">
        <v>2342.7</v>
      </c>
    </row>
    <row r="386" spans="2:12" ht="18.75">
      <c r="B386" s="6" t="s">
        <v>287</v>
      </c>
      <c r="C386" s="54" t="s">
        <v>36</v>
      </c>
      <c r="D386" s="22">
        <v>3.1</v>
      </c>
      <c r="E386" s="30">
        <v>3.2</v>
      </c>
      <c r="F386" s="30">
        <v>3.3</v>
      </c>
      <c r="G386" s="30">
        <v>3.5</v>
      </c>
      <c r="H386" s="30">
        <v>3.7</v>
      </c>
      <c r="I386" s="30">
        <v>3.6</v>
      </c>
      <c r="J386" s="30">
        <v>3.8</v>
      </c>
      <c r="K386" s="30">
        <v>3.6</v>
      </c>
      <c r="L386" s="30">
        <v>3.8</v>
      </c>
    </row>
    <row r="387" spans="2:12" ht="93.75">
      <c r="B387" s="7" t="s">
        <v>288</v>
      </c>
      <c r="C387" s="54" t="s">
        <v>289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</row>
    <row r="388" spans="2:12" ht="37.5">
      <c r="B388" s="7" t="s">
        <v>290</v>
      </c>
      <c r="C388" s="57" t="s">
        <v>134</v>
      </c>
      <c r="D388" s="33" t="s">
        <v>398</v>
      </c>
      <c r="E388" s="33" t="s">
        <v>398</v>
      </c>
      <c r="F388" s="33" t="s">
        <v>398</v>
      </c>
      <c r="G388" s="33" t="s">
        <v>398</v>
      </c>
      <c r="H388" s="33" t="s">
        <v>398</v>
      </c>
      <c r="I388" s="33" t="s">
        <v>398</v>
      </c>
      <c r="J388" s="33" t="s">
        <v>398</v>
      </c>
      <c r="K388" s="33" t="s">
        <v>398</v>
      </c>
      <c r="L388" s="33" t="s">
        <v>398</v>
      </c>
    </row>
    <row r="389" spans="2:12" ht="18.75">
      <c r="B389" s="11" t="s">
        <v>291</v>
      </c>
      <c r="C389" s="54"/>
      <c r="D389" s="4"/>
      <c r="E389" s="5"/>
      <c r="F389" s="5"/>
      <c r="G389" s="5"/>
      <c r="H389" s="5"/>
      <c r="I389" s="5"/>
      <c r="J389" s="5"/>
      <c r="K389" s="5"/>
      <c r="L389" s="5"/>
    </row>
    <row r="390" spans="2:12" ht="37.5">
      <c r="B390" s="7" t="s">
        <v>292</v>
      </c>
      <c r="C390" s="54" t="s">
        <v>285</v>
      </c>
      <c r="D390" s="38">
        <v>1160</v>
      </c>
      <c r="E390" s="39">
        <v>1316</v>
      </c>
      <c r="F390" s="39">
        <v>1421</v>
      </c>
      <c r="G390" s="39">
        <v>1512</v>
      </c>
      <c r="H390" s="39">
        <v>1512</v>
      </c>
      <c r="I390" s="39">
        <v>1592</v>
      </c>
      <c r="J390" s="39">
        <v>1592</v>
      </c>
      <c r="K390" s="39">
        <v>1592</v>
      </c>
      <c r="L390" s="39">
        <v>1592</v>
      </c>
    </row>
    <row r="391" spans="2:12" ht="75">
      <c r="B391" s="7" t="s">
        <v>293</v>
      </c>
      <c r="C391" s="55" t="s">
        <v>183</v>
      </c>
      <c r="D391" s="23">
        <v>2.8</v>
      </c>
      <c r="E391" s="30">
        <v>2.75</v>
      </c>
      <c r="F391" s="30">
        <v>2.8</v>
      </c>
      <c r="G391" s="30">
        <v>2.8</v>
      </c>
      <c r="H391" s="30">
        <v>2.8</v>
      </c>
      <c r="I391" s="30">
        <v>2.85</v>
      </c>
      <c r="J391" s="30">
        <v>2.85</v>
      </c>
      <c r="K391" s="30">
        <v>2.9</v>
      </c>
      <c r="L391" s="30">
        <v>2.9</v>
      </c>
    </row>
    <row r="392" spans="2:12" ht="18.75">
      <c r="B392" s="7" t="s">
        <v>294</v>
      </c>
      <c r="C392" s="54" t="s">
        <v>183</v>
      </c>
      <c r="D392" s="23">
        <v>2.8</v>
      </c>
      <c r="E392" s="30">
        <v>2.75</v>
      </c>
      <c r="F392" s="30">
        <v>2.8</v>
      </c>
      <c r="G392" s="30">
        <v>2.8</v>
      </c>
      <c r="H392" s="30">
        <v>2.8</v>
      </c>
      <c r="I392" s="30">
        <v>2.85</v>
      </c>
      <c r="J392" s="30">
        <v>2.85</v>
      </c>
      <c r="K392" s="30">
        <v>2.9</v>
      </c>
      <c r="L392" s="30">
        <v>2.9</v>
      </c>
    </row>
    <row r="393" spans="2:12" ht="18.75">
      <c r="B393" s="6" t="s">
        <v>295</v>
      </c>
      <c r="C393" s="55" t="s">
        <v>183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</row>
    <row r="394" spans="2:12" ht="56.25">
      <c r="B394" s="7" t="s">
        <v>296</v>
      </c>
      <c r="C394" s="55" t="s">
        <v>183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</row>
    <row r="395" spans="2:12" ht="56.25">
      <c r="B395" s="7" t="s">
        <v>297</v>
      </c>
      <c r="C395" s="55" t="s">
        <v>183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</row>
    <row r="396" spans="2:12" ht="37.5">
      <c r="B396" s="7" t="s">
        <v>298</v>
      </c>
      <c r="C396" s="55" t="s">
        <v>183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</row>
    <row r="397" spans="2:12" ht="56.25">
      <c r="B397" s="7" t="s">
        <v>299</v>
      </c>
      <c r="C397" s="55" t="s">
        <v>183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</row>
    <row r="398" spans="2:12" ht="37.5">
      <c r="B398" s="7" t="s">
        <v>298</v>
      </c>
      <c r="C398" s="55" t="s">
        <v>183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</row>
    <row r="399" spans="2:12" ht="18.75">
      <c r="B399" s="3" t="s">
        <v>300</v>
      </c>
      <c r="C399" s="54" t="s">
        <v>266</v>
      </c>
      <c r="D399" s="22"/>
      <c r="E399" s="30"/>
      <c r="F399" s="30"/>
      <c r="G399" s="30"/>
      <c r="H399" s="30"/>
      <c r="I399" s="30"/>
      <c r="J399" s="30"/>
      <c r="K399" s="30"/>
      <c r="L399" s="30"/>
    </row>
    <row r="400" spans="2:12" ht="56.25">
      <c r="B400" s="7" t="s">
        <v>301</v>
      </c>
      <c r="C400" s="55" t="s">
        <v>183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</row>
    <row r="401" spans="2:12" ht="56.25">
      <c r="B401" s="7" t="s">
        <v>302</v>
      </c>
      <c r="C401" s="55" t="s">
        <v>183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</row>
    <row r="402" spans="2:12" ht="18.75">
      <c r="B402" s="3" t="s">
        <v>303</v>
      </c>
      <c r="C402" s="54"/>
      <c r="D402" s="22"/>
      <c r="E402" s="22"/>
      <c r="F402" s="22"/>
      <c r="G402" s="22"/>
      <c r="H402" s="22"/>
      <c r="I402" s="22"/>
      <c r="J402" s="22"/>
      <c r="K402" s="22"/>
      <c r="L402" s="22"/>
    </row>
    <row r="403" spans="2:12" ht="18.75">
      <c r="B403" s="6" t="s">
        <v>304</v>
      </c>
      <c r="C403" s="62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2:12" ht="37.5">
      <c r="B404" s="6" t="s">
        <v>305</v>
      </c>
      <c r="C404" s="54" t="s">
        <v>306</v>
      </c>
      <c r="D404" s="22">
        <v>45.2</v>
      </c>
      <c r="E404" s="30">
        <v>44.32</v>
      </c>
      <c r="F404" s="30">
        <v>44.35</v>
      </c>
      <c r="G404" s="30">
        <v>44.32</v>
      </c>
      <c r="H404" s="30">
        <v>44.17</v>
      </c>
      <c r="I404" s="30">
        <v>44.31</v>
      </c>
      <c r="J404" s="30">
        <v>44.04</v>
      </c>
      <c r="K404" s="30">
        <v>44.28</v>
      </c>
      <c r="L404" s="30">
        <v>43.91</v>
      </c>
    </row>
    <row r="405" spans="2:12" ht="18.75">
      <c r="B405" s="6" t="s">
        <v>307</v>
      </c>
      <c r="C405" s="54" t="s">
        <v>308</v>
      </c>
      <c r="D405" s="22">
        <v>53.3</v>
      </c>
      <c r="E405" s="30">
        <v>53.72</v>
      </c>
      <c r="F405" s="30">
        <v>53.76</v>
      </c>
      <c r="G405" s="30">
        <v>53.72</v>
      </c>
      <c r="H405" s="30">
        <v>53.54</v>
      </c>
      <c r="I405" s="30">
        <v>53.71</v>
      </c>
      <c r="J405" s="30">
        <v>53.39</v>
      </c>
      <c r="K405" s="30">
        <v>53.67</v>
      </c>
      <c r="L405" s="30">
        <v>53.23</v>
      </c>
    </row>
    <row r="406" spans="2:12" ht="18.75">
      <c r="B406" s="6" t="s">
        <v>309</v>
      </c>
      <c r="C406" s="54" t="s">
        <v>308</v>
      </c>
      <c r="D406" s="22">
        <v>40</v>
      </c>
      <c r="E406" s="30">
        <v>43.65</v>
      </c>
      <c r="F406" s="30">
        <v>43.68</v>
      </c>
      <c r="G406" s="30">
        <v>43.65</v>
      </c>
      <c r="H406" s="30">
        <v>43.5</v>
      </c>
      <c r="I406" s="30">
        <v>43.64</v>
      </c>
      <c r="J406" s="30">
        <v>43.38</v>
      </c>
      <c r="K406" s="30">
        <v>43.61</v>
      </c>
      <c r="L406" s="30">
        <v>43.25</v>
      </c>
    </row>
    <row r="407" spans="2:12" ht="27.75" customHeight="1">
      <c r="B407" s="6" t="s">
        <v>310</v>
      </c>
      <c r="C407" s="54" t="s">
        <v>357</v>
      </c>
      <c r="D407" s="22">
        <v>982.76</v>
      </c>
      <c r="E407" s="30">
        <v>1101.82</v>
      </c>
      <c r="F407" s="30">
        <v>1048.56</v>
      </c>
      <c r="G407" s="30">
        <v>1065.05</v>
      </c>
      <c r="H407" s="30">
        <v>1035.05</v>
      </c>
      <c r="I407" s="30">
        <v>1033.29</v>
      </c>
      <c r="J407" s="30">
        <v>1033.29</v>
      </c>
      <c r="K407" s="30">
        <v>1033.29</v>
      </c>
      <c r="L407" s="30">
        <v>1033.29</v>
      </c>
    </row>
    <row r="408" spans="2:12" ht="37.5">
      <c r="B408" s="6" t="s">
        <v>311</v>
      </c>
      <c r="C408" s="55" t="s">
        <v>312</v>
      </c>
      <c r="D408" s="63">
        <v>174.5</v>
      </c>
      <c r="E408" s="64">
        <v>177.3</v>
      </c>
      <c r="F408" s="64">
        <v>177.4</v>
      </c>
      <c r="G408" s="64">
        <v>177.3</v>
      </c>
      <c r="H408" s="64">
        <v>176.7</v>
      </c>
      <c r="I408" s="64">
        <v>17.2</v>
      </c>
      <c r="J408" s="64">
        <v>176.2</v>
      </c>
      <c r="K408" s="64">
        <v>177.1</v>
      </c>
      <c r="L408" s="64">
        <v>175.7</v>
      </c>
    </row>
    <row r="409" spans="2:12" ht="18.75">
      <c r="B409" s="6" t="s">
        <v>313</v>
      </c>
      <c r="C409" s="54"/>
      <c r="D409" s="22"/>
      <c r="E409" s="30"/>
      <c r="F409" s="30"/>
      <c r="G409" s="30"/>
      <c r="H409" s="30"/>
      <c r="I409" s="30"/>
      <c r="J409" s="30"/>
      <c r="K409" s="30"/>
      <c r="L409" s="30"/>
    </row>
    <row r="410" spans="2:12" ht="18.75">
      <c r="B410" s="6" t="s">
        <v>314</v>
      </c>
      <c r="C410" s="55" t="s">
        <v>315</v>
      </c>
      <c r="D410" s="23">
        <v>0.047</v>
      </c>
      <c r="E410" s="30">
        <v>0.048</v>
      </c>
      <c r="F410" s="30">
        <v>0.048</v>
      </c>
      <c r="G410" s="30">
        <v>0.041</v>
      </c>
      <c r="H410" s="30">
        <v>0.05</v>
      </c>
      <c r="I410" s="30">
        <v>0.049</v>
      </c>
      <c r="J410" s="30">
        <v>0.05</v>
      </c>
      <c r="K410" s="30">
        <v>0.05</v>
      </c>
      <c r="L410" s="30">
        <v>0.05</v>
      </c>
    </row>
    <row r="411" spans="2:12" ht="18.75">
      <c r="B411" s="6" t="s">
        <v>316</v>
      </c>
      <c r="C411" s="55" t="s">
        <v>315</v>
      </c>
      <c r="D411" s="24">
        <v>0.166</v>
      </c>
      <c r="E411" s="35">
        <v>0.154</v>
      </c>
      <c r="F411" s="35">
        <v>0.154</v>
      </c>
      <c r="G411" s="35">
        <v>0.154</v>
      </c>
      <c r="H411" s="35">
        <v>0.155</v>
      </c>
      <c r="I411" s="35">
        <v>0.154</v>
      </c>
      <c r="J411" s="35">
        <v>0.155</v>
      </c>
      <c r="K411" s="35">
        <v>0.155</v>
      </c>
      <c r="L411" s="35">
        <v>0.156</v>
      </c>
    </row>
    <row r="412" spans="2:12" ht="18.75">
      <c r="B412" s="3" t="s">
        <v>317</v>
      </c>
      <c r="C412" s="54"/>
      <c r="D412" s="4"/>
      <c r="E412" s="5"/>
      <c r="F412" s="5"/>
      <c r="G412" s="5"/>
      <c r="H412" s="5"/>
      <c r="I412" s="5"/>
      <c r="J412" s="5"/>
      <c r="K412" s="5"/>
      <c r="L412" s="5"/>
    </row>
    <row r="413" spans="2:12" ht="37.5">
      <c r="B413" s="7" t="s">
        <v>318</v>
      </c>
      <c r="C413" s="55" t="s">
        <v>127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</row>
    <row r="414" spans="2:12" ht="75">
      <c r="B414" s="11" t="s">
        <v>319</v>
      </c>
      <c r="C414" s="55"/>
      <c r="D414" s="23"/>
      <c r="E414" s="30"/>
      <c r="F414" s="30"/>
      <c r="G414" s="30"/>
      <c r="H414" s="30"/>
      <c r="I414" s="30"/>
      <c r="J414" s="30"/>
      <c r="K414" s="30"/>
      <c r="L414" s="30"/>
    </row>
    <row r="415" spans="2:12" ht="30">
      <c r="B415" s="7" t="s">
        <v>320</v>
      </c>
      <c r="C415" s="55" t="s">
        <v>127</v>
      </c>
      <c r="D415" s="23">
        <v>0.59</v>
      </c>
      <c r="E415" s="30">
        <v>10.5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</row>
    <row r="416" spans="2:12" ht="18.75">
      <c r="B416" s="6" t="s">
        <v>242</v>
      </c>
      <c r="C416" s="54"/>
      <c r="D416" s="22"/>
      <c r="E416" s="30"/>
      <c r="F416" s="30"/>
      <c r="G416" s="30"/>
      <c r="H416" s="30"/>
      <c r="I416" s="30"/>
      <c r="J416" s="30"/>
      <c r="K416" s="30"/>
      <c r="L416" s="30"/>
    </row>
    <row r="417" spans="2:12" ht="18.75">
      <c r="B417" s="6" t="s">
        <v>243</v>
      </c>
      <c r="C417" s="54" t="s">
        <v>36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</row>
    <row r="418" spans="2:12" ht="37.5">
      <c r="B418" s="6" t="s">
        <v>321</v>
      </c>
      <c r="C418" s="54" t="s">
        <v>36</v>
      </c>
      <c r="D418" s="22">
        <v>0.59</v>
      </c>
      <c r="E418" s="30">
        <v>10.5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</row>
    <row r="419" spans="2:12" ht="18.75">
      <c r="B419" s="6" t="s">
        <v>322</v>
      </c>
      <c r="C419" s="54" t="s">
        <v>36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</row>
    <row r="420" spans="2:12" ht="25.5" customHeight="1">
      <c r="B420" s="7" t="s">
        <v>327</v>
      </c>
      <c r="C420" s="55" t="s">
        <v>328</v>
      </c>
      <c r="D420" s="23">
        <v>0.29</v>
      </c>
      <c r="E420" s="30">
        <v>0.29</v>
      </c>
      <c r="F420" s="30">
        <v>0.29</v>
      </c>
      <c r="G420" s="30">
        <v>0.29</v>
      </c>
      <c r="H420" s="30">
        <v>0.3</v>
      </c>
      <c r="I420" s="30">
        <v>0.29</v>
      </c>
      <c r="J420" s="30">
        <v>0.3</v>
      </c>
      <c r="K420" s="30">
        <v>0.29</v>
      </c>
      <c r="L420" s="30">
        <v>0.3</v>
      </c>
    </row>
    <row r="421" spans="2:12" ht="56.25">
      <c r="B421" s="7" t="s">
        <v>329</v>
      </c>
      <c r="C421" s="55" t="s">
        <v>60</v>
      </c>
      <c r="D421" s="23">
        <v>3</v>
      </c>
      <c r="E421" s="30">
        <v>3</v>
      </c>
      <c r="F421" s="30">
        <v>3</v>
      </c>
      <c r="G421" s="30">
        <v>3</v>
      </c>
      <c r="H421" s="30">
        <v>3.1</v>
      </c>
      <c r="I421" s="30">
        <v>3</v>
      </c>
      <c r="J421" s="30">
        <v>3.1</v>
      </c>
      <c r="K421" s="30">
        <v>3</v>
      </c>
      <c r="L421" s="30">
        <v>3.1</v>
      </c>
    </row>
    <row r="422" spans="2:12" ht="18.75">
      <c r="B422" s="7" t="s">
        <v>330</v>
      </c>
      <c r="C422" s="54" t="s">
        <v>331</v>
      </c>
      <c r="D422" s="22">
        <v>0.69</v>
      </c>
      <c r="E422" s="30">
        <v>0.69</v>
      </c>
      <c r="F422" s="30">
        <v>0.69</v>
      </c>
      <c r="G422" s="30">
        <v>0.7</v>
      </c>
      <c r="H422" s="30">
        <v>0.71</v>
      </c>
      <c r="I422" s="30">
        <v>0.7</v>
      </c>
      <c r="J422" s="30">
        <v>0.71</v>
      </c>
      <c r="K422" s="30">
        <v>0.7</v>
      </c>
      <c r="L422" s="30">
        <v>0.71</v>
      </c>
    </row>
    <row r="423" spans="2:12" ht="37.5">
      <c r="B423" s="7" t="s">
        <v>332</v>
      </c>
      <c r="C423" s="55" t="s">
        <v>333</v>
      </c>
      <c r="D423" s="23">
        <v>0.02</v>
      </c>
      <c r="E423" s="30">
        <v>0.02</v>
      </c>
      <c r="F423" s="30">
        <v>0.02</v>
      </c>
      <c r="G423" s="30">
        <v>0.02</v>
      </c>
      <c r="H423" s="30">
        <v>0.02</v>
      </c>
      <c r="I423" s="30">
        <v>0.02</v>
      </c>
      <c r="J423" s="30">
        <v>0.02</v>
      </c>
      <c r="K423" s="30">
        <v>0.02</v>
      </c>
      <c r="L423" s="30">
        <v>0.02</v>
      </c>
    </row>
    <row r="425" ht="56.25" customHeight="1"/>
    <row r="426" spans="2:12" ht="20.25">
      <c r="B426" s="70" t="s">
        <v>399</v>
      </c>
      <c r="C426" s="71"/>
      <c r="D426" s="72" t="s">
        <v>407</v>
      </c>
      <c r="E426" s="73"/>
      <c r="F426" s="73"/>
      <c r="G426" s="73"/>
      <c r="H426" s="73"/>
      <c r="I426" s="73"/>
      <c r="J426" s="73"/>
      <c r="K426" s="73"/>
      <c r="L426" s="73"/>
    </row>
  </sheetData>
  <sheetProtection/>
  <mergeCells count="14">
    <mergeCell ref="D426:L426"/>
    <mergeCell ref="I1:L1"/>
    <mergeCell ref="I2:L2"/>
    <mergeCell ref="I3:L3"/>
    <mergeCell ref="I4:L4"/>
    <mergeCell ref="B6:L6"/>
    <mergeCell ref="B7:L7"/>
    <mergeCell ref="B8:L8"/>
    <mergeCell ref="B10:B12"/>
    <mergeCell ref="C10:C12"/>
    <mergeCell ref="E11:E12"/>
    <mergeCell ref="F11:F12"/>
    <mergeCell ref="D11:D12"/>
    <mergeCell ref="B9:L9"/>
  </mergeCells>
  <printOptions/>
  <pageMargins left="0.7874015748031497" right="0.1968503937007874" top="0.3937007874015748" bottom="0.1968503937007874" header="0" footer="0"/>
  <pageSetup fitToHeight="0" horizontalDpi="600" verticalDpi="600" orientation="portrait" paperSize="9" scale="4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user05-053</cp:lastModifiedBy>
  <cp:lastPrinted>2014-10-28T01:49:39Z</cp:lastPrinted>
  <dcterms:created xsi:type="dcterms:W3CDTF">2013-05-25T16:45:04Z</dcterms:created>
  <dcterms:modified xsi:type="dcterms:W3CDTF">2014-10-28T01:49:43Z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