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Лист1!$3:$5</definedName>
  </definedNames>
  <calcPr calcId="125725"/>
</workbook>
</file>

<file path=xl/calcChain.xml><?xml version="1.0" encoding="utf-8"?>
<calcChain xmlns="http://schemas.openxmlformats.org/spreadsheetml/2006/main">
  <c r="AV16" i="1"/>
  <c r="AP16"/>
  <c r="AP15"/>
  <c r="AI16"/>
  <c r="AF16"/>
  <c r="AG16"/>
  <c r="AE16"/>
  <c r="Y16"/>
  <c r="AV10"/>
  <c r="AP10"/>
  <c r="AQ10"/>
  <c r="AQ16" s="1"/>
  <c r="AR10"/>
  <c r="Y10"/>
  <c r="AE10"/>
  <c r="AI10"/>
  <c r="AK10"/>
  <c r="AK16" s="1"/>
  <c r="AU10"/>
  <c r="AU16" s="1"/>
  <c r="AF10"/>
  <c r="Z16"/>
  <c r="Z10"/>
  <c r="AO15"/>
  <c r="AO16" s="1"/>
  <c r="AR15"/>
  <c r="AS15"/>
  <c r="AT15"/>
  <c r="AW15"/>
  <c r="AN15"/>
  <c r="AM10"/>
  <c r="AM16" s="1"/>
  <c r="AN10"/>
  <c r="AO10"/>
  <c r="AS10"/>
  <c r="AS16" s="1"/>
  <c r="AT10"/>
  <c r="AT16" s="1"/>
  <c r="AW10"/>
  <c r="R10"/>
  <c r="S10"/>
  <c r="T10"/>
  <c r="U10"/>
  <c r="V10"/>
  <c r="W10"/>
  <c r="W16" s="1"/>
  <c r="X10"/>
  <c r="AA10"/>
  <c r="AB10"/>
  <c r="AB16" s="1"/>
  <c r="AC10"/>
  <c r="AC16" s="1"/>
  <c r="AD10"/>
  <c r="AD16" s="1"/>
  <c r="AG10"/>
  <c r="AH10"/>
  <c r="AH16" s="1"/>
  <c r="AJ10"/>
  <c r="AJ16" s="1"/>
  <c r="AL10"/>
  <c r="AL16" s="1"/>
  <c r="Q10"/>
  <c r="R15"/>
  <c r="R16" s="1"/>
  <c r="S15"/>
  <c r="S16" s="1"/>
  <c r="T15"/>
  <c r="T16" s="1"/>
  <c r="Q15"/>
  <c r="Q16" s="1"/>
  <c r="AW16" l="1"/>
  <c r="AN16"/>
  <c r="AR16"/>
  <c r="V16"/>
  <c r="X16"/>
  <c r="AA16"/>
  <c r="U16"/>
</calcChain>
</file>

<file path=xl/sharedStrings.xml><?xml version="1.0" encoding="utf-8"?>
<sst xmlns="http://schemas.openxmlformats.org/spreadsheetml/2006/main" count="174" uniqueCount="105">
  <si>
    <t>НПА устанавливающий льготу (налоговый расход)</t>
  </si>
  <si>
    <t>№п/п</t>
  </si>
  <si>
    <t>Реквизиты норм НПА устанавливающий льготу (налоговый расход)</t>
  </si>
  <si>
    <t>Наименование налога (платежа)</t>
  </si>
  <si>
    <t>Целевая категория плательщиков, для которых предусмотрены налоговые льготы (налоговые расходы)</t>
  </si>
  <si>
    <t>Вид налоговой льготы (налогового расхода)</t>
  </si>
  <si>
    <t>Размер льготируемой налоговой ставки, в пределах которой предоставляются налоговые льготы (в процентных пунктах</t>
  </si>
  <si>
    <t>Условие предоставления налоговых льгот (налоговых расходов)</t>
  </si>
  <si>
    <t>Дата вступления в силу положений НПА, устанавливающих налоговые льготы (налоговые расходы)</t>
  </si>
  <si>
    <t>Дата начала действия, предоставленного МПА права на налоговые льготы (налоговые расходы)</t>
  </si>
  <si>
    <t>Дата прекращения действия налоговых льгот (налоговых расходов)</t>
  </si>
  <si>
    <t>Период действия налоговых льгот (нгалоговых расходов)</t>
  </si>
  <si>
    <t>Целевая категория налоговой льготы</t>
  </si>
  <si>
    <t>Цели предоставления налоговой льготы (налогового расхода)</t>
  </si>
  <si>
    <t>Целевой показатель (индикатор) в связи с предоставлением налоговых льгот (налоговых расходов)</t>
  </si>
  <si>
    <t>Плательщик</t>
  </si>
  <si>
    <t>Объем налоговых льгот (налоговых расходов) (тыс. рублей)</t>
  </si>
  <si>
    <t>2016 год</t>
  </si>
  <si>
    <t>2017 год</t>
  </si>
  <si>
    <t>2018 год</t>
  </si>
  <si>
    <t>Численность налогоплательщиков, воспользовавшихся налоговойльготой (налоговым расходом) (единиц)</t>
  </si>
  <si>
    <t>Бюджетный эффект</t>
  </si>
  <si>
    <t>Эффективность налоговой льготы (да/нет)</t>
  </si>
  <si>
    <t>Эффективность налоговой льготы (коментарии)</t>
  </si>
  <si>
    <t>Земельный налог</t>
  </si>
  <si>
    <t xml:space="preserve">Муниципальный правовой акт Думы Партизанского муниципального района от 29.04.2016 N 273-МПА "О внесении изменений в решение Думы Партизанского муниципального района от 26.10.2006 N 271 "Об установлении земельного налога на межселенных территориях Партизанского муниципального района" </t>
  </si>
  <si>
    <t>1.</t>
  </si>
  <si>
    <t>ст.15.1/ п.1)</t>
  </si>
  <si>
    <t>организации и (или) физические лица, являющиеся индивидуальными предпринимателями, признанные резидентами свободного порта Владивосток в соответствии с Федеральным законом от 13.07.2015 N 212-ФЗ "О свободном порте Владивосток"</t>
  </si>
  <si>
    <t xml:space="preserve">Освобождение от налогообложения </t>
  </si>
  <si>
    <t>Полное освобождение на 5 лет</t>
  </si>
  <si>
    <t>Освобождаются от налогообложения в течение первых пяти лет на 100 процентов</t>
  </si>
  <si>
    <t>ограниченный- пять налоговых периодов</t>
  </si>
  <si>
    <t>не установлено</t>
  </si>
  <si>
    <t>стимулирующая</t>
  </si>
  <si>
    <t>Создание благоприятных условий для привлечения инвестиций в экономику региона</t>
  </si>
  <si>
    <t>Оценка благоприятных условий ведения предпринимательской деятельности, включая улучшение инвенстиционного климата. Увеличение инвестиций, обновление основных фондов.</t>
  </si>
  <si>
    <t>организации и (или) физические лица, являющиеся индивидуальными предпринимателями</t>
  </si>
  <si>
    <t>нет</t>
  </si>
  <si>
    <t>не востребована</t>
  </si>
  <si>
    <t>Муниципальный правовой акт Думы Партизанского муниципального района от 29.04.2016 N 273-МПА "О внесении изменений в решение Думы Партизанского муниципального района от 26.10.2006 N 271 "Об установлении земельного налога на межселенных территориях Партизанского муниципального района"</t>
  </si>
  <si>
    <t>2.</t>
  </si>
  <si>
    <t>ст.15.1/ п.2)</t>
  </si>
  <si>
    <t>Пониженная ставка</t>
  </si>
  <si>
    <t>Пониженная ставка в течение последующих  пяти лет на 70 процентов</t>
  </si>
  <si>
    <t>3.</t>
  </si>
  <si>
    <t xml:space="preserve">Муниципальный правовой акт Думы Партизанского муниципального района от 30.06.2017 N 373-МПА "О внесении изменений в решение Думы Партизанского муниципального района от 26 октября 2006 года N 271 "Об установлении земельного налога на межселенных территориях Партизанского муниципального района" </t>
  </si>
  <si>
    <t>ст.15.1/ п.3)</t>
  </si>
  <si>
    <t xml:space="preserve">  0,45%                                    (по ст. 394 НК РФ ставка  1,5%)</t>
  </si>
  <si>
    <t>организации и (или) физические лица, являющиеся индивидуальными предпринимателями, признанные резидентами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</t>
  </si>
  <si>
    <t>Полное освобождение на 3 года</t>
  </si>
  <si>
    <t>Освобождаются от налогообложения в течение первых трех лет на 100 процентов</t>
  </si>
  <si>
    <t>ограниченный- три налоговых периода</t>
  </si>
  <si>
    <t>да</t>
  </si>
  <si>
    <t>Муниципальный правовой акт Думы ПМР от 30.11.2018г. №13-МПА « О внесении изменений в Решение Думы ПМР  от 26.10.2006г. №271 «Об установлении земельного налога на межселенных территориях Партизанского муниципального района»</t>
  </si>
  <si>
    <t>ст.15.1/ п.4)</t>
  </si>
  <si>
    <t>Многодетные семьи</t>
  </si>
  <si>
    <t>полное освобождение в отношении одного земельного участка</t>
  </si>
  <si>
    <t>освобождение от налогообложения в отношении одного земельного участка</t>
  </si>
  <si>
    <t>Многодетная семья, признанная таковой в соответствии с законодательством Приморского края</t>
  </si>
  <si>
    <t>неограниченный (до даты прекращения действия льготы)</t>
  </si>
  <si>
    <t>социальная поддержка</t>
  </si>
  <si>
    <t>создание условий для роста благосостояния граждан - получателей мер социальной поддержки</t>
  </si>
  <si>
    <t>физические лица</t>
  </si>
  <si>
    <t>Муниципальный правовой акт Думы ПМР от 31.10.2014г. №90-МПА «Об установлении налога на имущество физических лиц на межселенных территориях Партизанского муниципального района»</t>
  </si>
  <si>
    <t>п.4</t>
  </si>
  <si>
    <t>налог на имущество физических лиц</t>
  </si>
  <si>
    <t>0,2% ( по ст. 406 НК РФ ставка 0,3%)</t>
  </si>
  <si>
    <t>х</t>
  </si>
  <si>
    <t xml:space="preserve">неограниченный </t>
  </si>
  <si>
    <t>социальная поддержка населения</t>
  </si>
  <si>
    <t>доля населения, имеющего денежные доходы ниже величины прожиточного минимума, в общей численности населения муниципального района</t>
  </si>
  <si>
    <t>0,4% ( по ст. 406 НК РФ ставка 2,0%)</t>
  </si>
  <si>
    <t>4.</t>
  </si>
  <si>
    <t>5.</t>
  </si>
  <si>
    <t>7.</t>
  </si>
  <si>
    <t>6.</t>
  </si>
  <si>
    <t>8.</t>
  </si>
  <si>
    <t>Муниципальный правовой акт Думы Партизанского муниципального района от 30.11.2018 N 12-МПА "О внесении изменений в муниципальный правовой акт от 31 октября 2014 года N 90-МПА "Об установлении налога на имущество физических лиц на межселенных территориях Партизанского муниципального района" (принят решением Думы Партизанского муниципального района от 30.11.2018 N 12)</t>
  </si>
  <si>
    <t>п.3.1</t>
  </si>
  <si>
    <t xml:space="preserve">освобождение от налогообложения </t>
  </si>
  <si>
    <t xml:space="preserve">полное освобождение </t>
  </si>
  <si>
    <t>итого по налогу на имущество физических лиц</t>
  </si>
  <si>
    <t>Выпадающие доходы бюджета МР (тыс. рублей)</t>
  </si>
  <si>
    <t>Налоговые поступления в бюджет МР (тыс. рублей)</t>
  </si>
  <si>
    <t xml:space="preserve">2019 год </t>
  </si>
  <si>
    <t>2019 год</t>
  </si>
  <si>
    <t>9.</t>
  </si>
  <si>
    <t>всего по местным налогам</t>
  </si>
  <si>
    <t xml:space="preserve">2020 год </t>
  </si>
  <si>
    <t>2024 год (прогноз)</t>
  </si>
  <si>
    <t>2020 год</t>
  </si>
  <si>
    <t>Эффективна</t>
  </si>
  <si>
    <t xml:space="preserve">2021 год </t>
  </si>
  <si>
    <t>2025 год (прогноз)</t>
  </si>
  <si>
    <t>2021 год</t>
  </si>
  <si>
    <t>Результаты оценки эффективности налоговых льгот (налоговых расходов), предоставленных решениями Думы Партизанского муниципального района в целях оказания муниципальной поддержки отдельным категориям налогоплательщиков, за 2022 год (с учетом результатов оценки эффективности налоговых расходов за 2021 год, проведенной в соответствии с рекомендациями Министерства финансов Российской Федерации)</t>
  </si>
  <si>
    <t>Муниципальный правовой акт Думы Партизанского муниципального района от 27.11.2019 N 175-МПА "Об установлении налога на имущество физических лиц на межселенных территориях Партизанского муниципального района" (принят решением Думы Партизанского муниципального района от 27.11.2019 N 175)</t>
  </si>
  <si>
    <t>-</t>
  </si>
  <si>
    <t>10.</t>
  </si>
  <si>
    <t>2026 год (прогноз)</t>
  </si>
  <si>
    <t>2023 год (оценка)</t>
  </si>
  <si>
    <t>2022 год</t>
  </si>
  <si>
    <t>Итого по земельному налогу</t>
  </si>
  <si>
    <t>11.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</si>
</sst>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2" xfId="1" applyFont="1" applyBorder="1" applyAlignment="1" applyProtection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1" fillId="0" borderId="0" xfId="0" applyFont="1" applyAlignment="1">
      <alignment horizontal="center" wrapText="1"/>
    </xf>
    <xf numFmtId="0" fontId="4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00C2739F06BD354F623D626A8E2D1EAC0339A0A88239801AEA6F45FB60E8CF3AFEE866748DF76B22796C3B35AAoBuF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00C2739F06BD354F623D626A8E2D1EAC0339A0A88239801AEA6F45FB60E8CF3AFEE866748DF76B22796C3B35AAoBuFG" TargetMode="External"/><Relationship Id="rId1" Type="http://schemas.openxmlformats.org/officeDocument/2006/relationships/hyperlink" Target="consultantplus://offline/ref=00C2739F06BD354F623D626A8E2D1EAC0339A0A88239801AEA6F45FB60E8CF3AFEE866748DF76B22796C3B35AAoBuFG" TargetMode="External"/><Relationship Id="rId6" Type="http://schemas.openxmlformats.org/officeDocument/2006/relationships/hyperlink" Target="consultantplus://offline/ref=00C2739F06BD354F623D626A8E2D1EAC0339A0A88239801AEA6F45FB60E8CF3AFEE866748DF76B22796C3B35AAoBuFG" TargetMode="External"/><Relationship Id="rId5" Type="http://schemas.openxmlformats.org/officeDocument/2006/relationships/hyperlink" Target="consultantplus://offline/ref=569E140FF1667C34B817D7A4968229CD48DCB72EA3D36642ACF3899CF5BC1E65455DC198813EBB4197ACC16CB2W5R4H" TargetMode="External"/><Relationship Id="rId4" Type="http://schemas.openxmlformats.org/officeDocument/2006/relationships/hyperlink" Target="consultantplus://offline/ref=00C2739F06BD354F623D626A8E2D1EAC0339A0A88239801AEA6F45FB60E8CF3AFEE866748DF76B22796C3B35AAoBuF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W16"/>
  <sheetViews>
    <sheetView tabSelected="1" zoomScale="75" zoomScaleNormal="75" workbookViewId="0">
      <pane xSplit="1" ySplit="4" topLeftCell="M8" activePane="bottomRight" state="frozen"/>
      <selection pane="topRight" activeCell="B1" sqref="B1"/>
      <selection pane="bottomLeft" activeCell="A5" sqref="A5"/>
      <selection pane="bottomRight" activeCell="AK6" sqref="AK6"/>
    </sheetView>
  </sheetViews>
  <sheetFormatPr defaultRowHeight="15"/>
  <cols>
    <col min="1" max="1" width="3.140625" customWidth="1"/>
    <col min="2" max="2" width="23" customWidth="1"/>
    <col min="3" max="3" width="18.85546875" customWidth="1"/>
    <col min="4" max="4" width="13.85546875" customWidth="1"/>
    <col min="5" max="5" width="23.5703125" customWidth="1"/>
    <col min="6" max="6" width="11.85546875" customWidth="1"/>
    <col min="7" max="7" width="19" customWidth="1"/>
    <col min="8" max="8" width="12.7109375" customWidth="1"/>
    <col min="9" max="10" width="15.140625" customWidth="1"/>
    <col min="11" max="11" width="13.7109375" customWidth="1"/>
    <col min="12" max="12" width="13.28515625" customWidth="1"/>
    <col min="13" max="13" width="13" customWidth="1"/>
    <col min="14" max="14" width="12" customWidth="1"/>
    <col min="15" max="15" width="15" customWidth="1"/>
    <col min="16" max="16" width="12" customWidth="1"/>
    <col min="17" max="17" width="6.5703125" customWidth="1"/>
    <col min="18" max="18" width="7.7109375" customWidth="1"/>
    <col min="19" max="19" width="7.85546875" customWidth="1"/>
    <col min="20" max="20" width="8" customWidth="1"/>
    <col min="21" max="22" width="8.42578125" customWidth="1"/>
    <col min="23" max="26" width="8.140625" customWidth="1"/>
    <col min="27" max="27" width="7.85546875" customWidth="1"/>
    <col min="34" max="37" width="13.7109375" customWidth="1"/>
    <col min="38" max="38" width="15" customWidth="1"/>
    <col min="39" max="39" width="16.5703125" customWidth="1"/>
    <col min="40" max="40" width="13.42578125" customWidth="1"/>
    <col min="41" max="43" width="11" customWidth="1"/>
    <col min="44" max="44" width="11.85546875" customWidth="1"/>
    <col min="45" max="45" width="13.85546875" customWidth="1"/>
    <col min="46" max="48" width="12.42578125" customWidth="1"/>
    <col min="49" max="49" width="14.28515625" customWidth="1"/>
  </cols>
  <sheetData>
    <row r="2" spans="1:49" ht="117.75" customHeight="1">
      <c r="B2" s="61" t="s">
        <v>96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33"/>
      <c r="N2" s="33"/>
      <c r="O2" s="33"/>
      <c r="P2" s="33"/>
      <c r="Q2" s="33"/>
      <c r="R2" s="33"/>
      <c r="S2" s="33"/>
    </row>
    <row r="3" spans="1:49" ht="80.25" customHeight="1">
      <c r="A3" s="48" t="s">
        <v>1</v>
      </c>
      <c r="B3" s="65" t="s">
        <v>0</v>
      </c>
      <c r="C3" s="65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8" t="s">
        <v>8</v>
      </c>
      <c r="J3" s="48" t="s">
        <v>9</v>
      </c>
      <c r="K3" s="48" t="s">
        <v>11</v>
      </c>
      <c r="L3" s="48" t="s">
        <v>10</v>
      </c>
      <c r="M3" s="63" t="s">
        <v>12</v>
      </c>
      <c r="N3" s="48" t="s">
        <v>13</v>
      </c>
      <c r="O3" s="48" t="s">
        <v>14</v>
      </c>
      <c r="P3" s="50" t="s">
        <v>15</v>
      </c>
      <c r="Q3" s="51" t="s">
        <v>16</v>
      </c>
      <c r="R3" s="52"/>
      <c r="S3" s="52"/>
      <c r="T3" s="52"/>
      <c r="U3" s="52"/>
      <c r="V3" s="52"/>
      <c r="W3" s="52"/>
      <c r="X3" s="52"/>
      <c r="Y3" s="52"/>
      <c r="Z3" s="52"/>
      <c r="AA3" s="53"/>
      <c r="AB3" s="54" t="s">
        <v>20</v>
      </c>
      <c r="AC3" s="55"/>
      <c r="AD3" s="55"/>
      <c r="AE3" s="55"/>
      <c r="AF3" s="55"/>
      <c r="AG3" s="56"/>
      <c r="AH3" s="54" t="s">
        <v>21</v>
      </c>
      <c r="AI3" s="55"/>
      <c r="AJ3" s="59"/>
      <c r="AK3" s="60"/>
      <c r="AL3" s="48" t="s">
        <v>22</v>
      </c>
      <c r="AM3" s="48" t="s">
        <v>23</v>
      </c>
      <c r="AN3" s="43" t="s">
        <v>83</v>
      </c>
      <c r="AO3" s="44"/>
      <c r="AP3" s="44"/>
      <c r="AQ3" s="44"/>
      <c r="AR3" s="45"/>
      <c r="AS3" s="46" t="s">
        <v>84</v>
      </c>
      <c r="AT3" s="47"/>
      <c r="AU3" s="47"/>
      <c r="AV3" s="47"/>
      <c r="AW3" s="47"/>
    </row>
    <row r="4" spans="1:49" ht="40.5" customHeight="1">
      <c r="A4" s="64"/>
      <c r="B4" s="66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6" t="s">
        <v>17</v>
      </c>
      <c r="R4" s="6" t="s">
        <v>18</v>
      </c>
      <c r="S4" s="6" t="s">
        <v>19</v>
      </c>
      <c r="T4" s="6" t="s">
        <v>85</v>
      </c>
      <c r="U4" s="6" t="s">
        <v>89</v>
      </c>
      <c r="V4" s="6" t="s">
        <v>93</v>
      </c>
      <c r="W4" s="6" t="s">
        <v>102</v>
      </c>
      <c r="X4" s="6" t="s">
        <v>101</v>
      </c>
      <c r="Y4" s="6" t="s">
        <v>90</v>
      </c>
      <c r="Z4" s="6" t="s">
        <v>94</v>
      </c>
      <c r="AA4" s="6" t="s">
        <v>100</v>
      </c>
      <c r="AB4" s="8" t="s">
        <v>18</v>
      </c>
      <c r="AC4" s="8" t="s">
        <v>19</v>
      </c>
      <c r="AD4" s="8" t="s">
        <v>86</v>
      </c>
      <c r="AE4" s="8" t="s">
        <v>91</v>
      </c>
      <c r="AF4" s="8" t="s">
        <v>95</v>
      </c>
      <c r="AG4" s="8" t="s">
        <v>102</v>
      </c>
      <c r="AH4" s="8" t="s">
        <v>86</v>
      </c>
      <c r="AI4" s="8" t="s">
        <v>91</v>
      </c>
      <c r="AJ4" s="8" t="s">
        <v>95</v>
      </c>
      <c r="AK4" s="8" t="s">
        <v>102</v>
      </c>
      <c r="AL4" s="58"/>
      <c r="AM4" s="57"/>
      <c r="AN4" s="20" t="s">
        <v>19</v>
      </c>
      <c r="AO4" s="20" t="s">
        <v>86</v>
      </c>
      <c r="AP4" s="20" t="s">
        <v>91</v>
      </c>
      <c r="AQ4" s="20" t="s">
        <v>95</v>
      </c>
      <c r="AR4" s="20" t="s">
        <v>102</v>
      </c>
      <c r="AS4" s="8" t="s">
        <v>19</v>
      </c>
      <c r="AT4" s="8" t="s">
        <v>86</v>
      </c>
      <c r="AU4" s="8" t="s">
        <v>91</v>
      </c>
      <c r="AV4" s="8" t="s">
        <v>95</v>
      </c>
      <c r="AW4" s="8" t="s">
        <v>102</v>
      </c>
    </row>
    <row r="5" spans="1:49" ht="18.75" customHeight="1">
      <c r="A5" s="21">
        <v>1</v>
      </c>
      <c r="B5" s="3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  <c r="J5" s="21">
        <v>10</v>
      </c>
      <c r="K5" s="21">
        <v>11</v>
      </c>
      <c r="L5" s="21">
        <v>12</v>
      </c>
      <c r="M5" s="21">
        <v>13</v>
      </c>
      <c r="N5" s="21">
        <v>14</v>
      </c>
      <c r="O5" s="21">
        <v>15</v>
      </c>
      <c r="P5" s="21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3">
        <v>27</v>
      </c>
      <c r="AB5" s="3">
        <v>28</v>
      </c>
      <c r="AC5" s="3">
        <v>29</v>
      </c>
      <c r="AD5" s="3">
        <v>30</v>
      </c>
      <c r="AE5" s="3">
        <v>31</v>
      </c>
      <c r="AF5" s="3">
        <v>32</v>
      </c>
      <c r="AG5" s="3">
        <v>33</v>
      </c>
      <c r="AH5" s="21">
        <v>34</v>
      </c>
      <c r="AI5" s="21">
        <v>35</v>
      </c>
      <c r="AJ5" s="21">
        <v>36</v>
      </c>
      <c r="AK5" s="21">
        <v>37</v>
      </c>
      <c r="AL5" s="3">
        <v>38</v>
      </c>
      <c r="AM5" s="3">
        <v>39</v>
      </c>
      <c r="AN5" s="3">
        <v>40</v>
      </c>
      <c r="AO5" s="3">
        <v>41</v>
      </c>
      <c r="AP5" s="3">
        <v>42</v>
      </c>
      <c r="AQ5" s="3">
        <v>43</v>
      </c>
      <c r="AR5" s="3">
        <v>44</v>
      </c>
      <c r="AS5" s="3">
        <v>41</v>
      </c>
      <c r="AT5" s="3">
        <v>42</v>
      </c>
      <c r="AU5" s="3">
        <v>43</v>
      </c>
      <c r="AV5" s="3">
        <v>44</v>
      </c>
      <c r="AW5" s="3">
        <v>45</v>
      </c>
    </row>
    <row r="6" spans="1:49" ht="162" customHeight="1">
      <c r="A6" s="17" t="s">
        <v>26</v>
      </c>
      <c r="B6" s="9" t="s">
        <v>25</v>
      </c>
      <c r="C6" s="5" t="s">
        <v>27</v>
      </c>
      <c r="D6" s="5" t="s">
        <v>24</v>
      </c>
      <c r="E6" s="18" t="s">
        <v>28</v>
      </c>
      <c r="F6" s="11" t="s">
        <v>29</v>
      </c>
      <c r="G6" s="5" t="s">
        <v>30</v>
      </c>
      <c r="H6" s="10" t="s">
        <v>31</v>
      </c>
      <c r="I6" s="19">
        <v>42489</v>
      </c>
      <c r="J6" s="19">
        <v>42370</v>
      </c>
      <c r="K6" s="5" t="s">
        <v>32</v>
      </c>
      <c r="L6" s="5" t="s">
        <v>33</v>
      </c>
      <c r="M6" s="5" t="s">
        <v>34</v>
      </c>
      <c r="N6" s="5" t="s">
        <v>35</v>
      </c>
      <c r="O6" s="5" t="s">
        <v>36</v>
      </c>
      <c r="P6" s="18" t="s">
        <v>37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63.33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  <c r="AG6" s="36">
        <v>1</v>
      </c>
      <c r="AH6" s="36">
        <v>0</v>
      </c>
      <c r="AI6" s="36">
        <v>0</v>
      </c>
      <c r="AJ6" s="36">
        <v>0</v>
      </c>
      <c r="AK6" s="36">
        <v>9.41</v>
      </c>
      <c r="AL6" s="36" t="s">
        <v>53</v>
      </c>
      <c r="AM6" s="36" t="s">
        <v>92</v>
      </c>
      <c r="AN6" s="36">
        <v>0</v>
      </c>
      <c r="AO6" s="36">
        <v>0</v>
      </c>
      <c r="AP6" s="36">
        <v>0</v>
      </c>
      <c r="AQ6" s="36">
        <v>0</v>
      </c>
      <c r="AR6" s="35">
        <v>63.33</v>
      </c>
      <c r="AS6" s="35">
        <v>0</v>
      </c>
      <c r="AT6" s="35">
        <v>0</v>
      </c>
      <c r="AU6" s="35">
        <v>0</v>
      </c>
      <c r="AV6" s="35">
        <v>0</v>
      </c>
      <c r="AW6" s="35">
        <v>66.67</v>
      </c>
    </row>
    <row r="7" spans="1:49" ht="156">
      <c r="A7" s="7" t="s">
        <v>41</v>
      </c>
      <c r="B7" s="4" t="s">
        <v>40</v>
      </c>
      <c r="C7" s="16" t="s">
        <v>42</v>
      </c>
      <c r="D7" s="10" t="s">
        <v>24</v>
      </c>
      <c r="E7" s="15" t="s">
        <v>28</v>
      </c>
      <c r="F7" s="10" t="s">
        <v>43</v>
      </c>
      <c r="G7" s="10" t="s">
        <v>48</v>
      </c>
      <c r="H7" s="11" t="s">
        <v>44</v>
      </c>
      <c r="I7" s="19">
        <v>42489</v>
      </c>
      <c r="J7" s="13">
        <v>42370</v>
      </c>
      <c r="K7" s="5" t="s">
        <v>32</v>
      </c>
      <c r="L7" s="5" t="s">
        <v>33</v>
      </c>
      <c r="M7" s="5" t="s">
        <v>34</v>
      </c>
      <c r="N7" s="5" t="s">
        <v>35</v>
      </c>
      <c r="O7" s="5" t="s">
        <v>36</v>
      </c>
      <c r="P7" s="18" t="s">
        <v>37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  <c r="AG7" s="36">
        <v>0</v>
      </c>
      <c r="AH7" s="36">
        <v>0</v>
      </c>
      <c r="AI7" s="36">
        <v>0</v>
      </c>
      <c r="AJ7" s="36">
        <v>0</v>
      </c>
      <c r="AK7" s="36">
        <v>0</v>
      </c>
      <c r="AL7" s="36" t="s">
        <v>38</v>
      </c>
      <c r="AM7" s="36" t="s">
        <v>39</v>
      </c>
      <c r="AN7" s="36">
        <v>0</v>
      </c>
      <c r="AO7" s="36">
        <v>0</v>
      </c>
      <c r="AP7" s="36">
        <v>0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</row>
    <row r="8" spans="1:49" ht="168">
      <c r="A8" s="7" t="s">
        <v>45</v>
      </c>
      <c r="B8" s="4" t="s">
        <v>46</v>
      </c>
      <c r="C8" s="16" t="s">
        <v>47</v>
      </c>
      <c r="D8" s="10" t="s">
        <v>24</v>
      </c>
      <c r="E8" s="15" t="s">
        <v>49</v>
      </c>
      <c r="F8" s="10" t="s">
        <v>29</v>
      </c>
      <c r="G8" s="5" t="s">
        <v>50</v>
      </c>
      <c r="H8" s="10" t="s">
        <v>51</v>
      </c>
      <c r="I8" s="22">
        <v>42916</v>
      </c>
      <c r="J8" s="13">
        <v>42736</v>
      </c>
      <c r="K8" s="5" t="s">
        <v>52</v>
      </c>
      <c r="L8" s="5" t="s">
        <v>33</v>
      </c>
      <c r="M8" s="5" t="s">
        <v>34</v>
      </c>
      <c r="N8" s="5" t="s">
        <v>35</v>
      </c>
      <c r="O8" s="5" t="s">
        <v>36</v>
      </c>
      <c r="P8" s="18" t="s">
        <v>37</v>
      </c>
      <c r="Q8" s="36">
        <v>0</v>
      </c>
      <c r="R8" s="36">
        <v>59.1</v>
      </c>
      <c r="S8" s="36">
        <v>301.2</v>
      </c>
      <c r="T8" s="36">
        <v>257.5</v>
      </c>
      <c r="U8" s="36">
        <v>261.3</v>
      </c>
      <c r="V8" s="36">
        <v>193.1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5">
        <v>1</v>
      </c>
      <c r="AC8" s="35">
        <v>1</v>
      </c>
      <c r="AD8" s="35">
        <v>1</v>
      </c>
      <c r="AE8" s="35">
        <v>1</v>
      </c>
      <c r="AF8" s="35">
        <v>1</v>
      </c>
      <c r="AG8" s="35">
        <v>0</v>
      </c>
      <c r="AH8" s="35">
        <v>-505.14</v>
      </c>
      <c r="AI8" s="35">
        <v>-5.1100000000000003</v>
      </c>
      <c r="AJ8" s="35">
        <v>1474.14</v>
      </c>
      <c r="AK8" s="35">
        <v>0</v>
      </c>
      <c r="AL8" s="35" t="s">
        <v>38</v>
      </c>
      <c r="AM8" s="36" t="s">
        <v>39</v>
      </c>
      <c r="AN8" s="35">
        <v>301.2</v>
      </c>
      <c r="AO8" s="35">
        <v>257.5</v>
      </c>
      <c r="AP8" s="35">
        <v>261.3</v>
      </c>
      <c r="AQ8" s="35">
        <v>193.1</v>
      </c>
      <c r="AR8" s="35">
        <v>0</v>
      </c>
      <c r="AS8" s="35">
        <v>8272.1</v>
      </c>
      <c r="AT8" s="35">
        <v>7675.88</v>
      </c>
      <c r="AU8" s="35">
        <v>8744.9500000000007</v>
      </c>
      <c r="AV8" s="35">
        <v>8808.1</v>
      </c>
      <c r="AW8" s="35">
        <v>0</v>
      </c>
    </row>
    <row r="9" spans="1:49" ht="120">
      <c r="A9" s="10" t="s">
        <v>73</v>
      </c>
      <c r="B9" s="9" t="s">
        <v>54</v>
      </c>
      <c r="C9" s="16" t="s">
        <v>55</v>
      </c>
      <c r="D9" s="10" t="s">
        <v>24</v>
      </c>
      <c r="E9" s="16" t="s">
        <v>56</v>
      </c>
      <c r="F9" s="10" t="s">
        <v>58</v>
      </c>
      <c r="G9" s="10" t="s">
        <v>57</v>
      </c>
      <c r="H9" s="10" t="s">
        <v>59</v>
      </c>
      <c r="I9" s="22">
        <v>43434</v>
      </c>
      <c r="J9" s="22">
        <v>43466</v>
      </c>
      <c r="K9" s="10" t="s">
        <v>60</v>
      </c>
      <c r="L9" s="5" t="s">
        <v>33</v>
      </c>
      <c r="M9" s="5" t="s">
        <v>61</v>
      </c>
      <c r="N9" s="12" t="s">
        <v>62</v>
      </c>
      <c r="O9" s="10" t="s">
        <v>59</v>
      </c>
      <c r="P9" s="10" t="s">
        <v>63</v>
      </c>
      <c r="Q9" s="36">
        <v>0</v>
      </c>
      <c r="R9" s="36">
        <v>0</v>
      </c>
      <c r="S9" s="36">
        <v>0</v>
      </c>
      <c r="T9" s="36">
        <v>0</v>
      </c>
      <c r="U9" s="36">
        <v>0.3</v>
      </c>
      <c r="V9" s="36">
        <v>0.6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9</v>
      </c>
      <c r="AF9" s="36">
        <v>10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5" t="s">
        <v>53</v>
      </c>
      <c r="AM9" s="36" t="s">
        <v>92</v>
      </c>
      <c r="AN9" s="35">
        <v>0</v>
      </c>
      <c r="AO9" s="35">
        <v>0</v>
      </c>
      <c r="AP9" s="35">
        <v>0.3</v>
      </c>
      <c r="AQ9" s="35">
        <v>0.6</v>
      </c>
      <c r="AR9" s="35">
        <v>0</v>
      </c>
      <c r="AS9" s="39"/>
      <c r="AT9" s="39"/>
      <c r="AU9" s="39"/>
      <c r="AV9" s="39"/>
      <c r="AW9" s="39"/>
    </row>
    <row r="10" spans="1:49" s="32" customFormat="1" ht="24">
      <c r="A10" s="25" t="s">
        <v>74</v>
      </c>
      <c r="B10" s="26" t="s">
        <v>103</v>
      </c>
      <c r="C10" s="27"/>
      <c r="D10" s="28"/>
      <c r="E10" s="27"/>
      <c r="F10" s="25"/>
      <c r="G10" s="25"/>
      <c r="H10" s="25"/>
      <c r="I10" s="29"/>
      <c r="J10" s="29"/>
      <c r="K10" s="25"/>
      <c r="L10" s="30"/>
      <c r="M10" s="30"/>
      <c r="N10" s="31"/>
      <c r="O10" s="25"/>
      <c r="P10" s="25"/>
      <c r="Q10" s="42">
        <f>SUM(Q6:Q9)</f>
        <v>0</v>
      </c>
      <c r="R10" s="42">
        <f t="shared" ref="R10:AL10" si="0">SUM(R6:R9)</f>
        <v>59.1</v>
      </c>
      <c r="S10" s="42">
        <f t="shared" si="0"/>
        <v>301.2</v>
      </c>
      <c r="T10" s="42">
        <f t="shared" si="0"/>
        <v>257.5</v>
      </c>
      <c r="U10" s="42">
        <f t="shared" si="0"/>
        <v>261.60000000000002</v>
      </c>
      <c r="V10" s="42">
        <f t="shared" si="0"/>
        <v>193.7</v>
      </c>
      <c r="W10" s="42">
        <f t="shared" si="0"/>
        <v>63.33</v>
      </c>
      <c r="X10" s="42">
        <f t="shared" si="0"/>
        <v>0</v>
      </c>
      <c r="Y10" s="42">
        <f t="shared" si="0"/>
        <v>0</v>
      </c>
      <c r="Z10" s="42">
        <f t="shared" si="0"/>
        <v>0</v>
      </c>
      <c r="AA10" s="42">
        <f t="shared" si="0"/>
        <v>0</v>
      </c>
      <c r="AB10" s="42">
        <f t="shared" si="0"/>
        <v>1</v>
      </c>
      <c r="AC10" s="42">
        <f t="shared" si="0"/>
        <v>1</v>
      </c>
      <c r="AD10" s="42">
        <f t="shared" si="0"/>
        <v>1</v>
      </c>
      <c r="AE10" s="42">
        <f t="shared" si="0"/>
        <v>10</v>
      </c>
      <c r="AF10" s="42">
        <f t="shared" si="0"/>
        <v>11</v>
      </c>
      <c r="AG10" s="42">
        <f t="shared" si="0"/>
        <v>1</v>
      </c>
      <c r="AH10" s="42">
        <f t="shared" si="0"/>
        <v>-505.14</v>
      </c>
      <c r="AI10" s="42">
        <f t="shared" si="0"/>
        <v>-5.1100000000000003</v>
      </c>
      <c r="AJ10" s="42">
        <f t="shared" si="0"/>
        <v>1474.14</v>
      </c>
      <c r="AK10" s="42">
        <f t="shared" si="0"/>
        <v>9.41</v>
      </c>
      <c r="AL10" s="42">
        <f t="shared" si="0"/>
        <v>0</v>
      </c>
      <c r="AM10" s="42">
        <f t="shared" ref="AM10" si="1">SUM(AM6:AM9)</f>
        <v>0</v>
      </c>
      <c r="AN10" s="42">
        <f t="shared" ref="AN10" si="2">SUM(AN6:AN9)</f>
        <v>301.2</v>
      </c>
      <c r="AO10" s="42">
        <f t="shared" ref="AO10:AR10" si="3">SUM(AO6:AO9)</f>
        <v>257.5</v>
      </c>
      <c r="AP10" s="42">
        <f t="shared" si="3"/>
        <v>261.60000000000002</v>
      </c>
      <c r="AQ10" s="42">
        <f t="shared" si="3"/>
        <v>193.7</v>
      </c>
      <c r="AR10" s="42">
        <f t="shared" si="3"/>
        <v>63.33</v>
      </c>
      <c r="AS10" s="42">
        <f t="shared" ref="AS10" si="4">SUM(AS6:AS9)</f>
        <v>8272.1</v>
      </c>
      <c r="AT10" s="42">
        <f t="shared" ref="AT10:AV10" si="5">SUM(AT6:AT9)</f>
        <v>7675.88</v>
      </c>
      <c r="AU10" s="42">
        <f t="shared" si="5"/>
        <v>8744.9500000000007</v>
      </c>
      <c r="AV10" s="42">
        <f t="shared" si="5"/>
        <v>8808.1</v>
      </c>
      <c r="AW10" s="42">
        <f t="shared" ref="AW10" si="6">SUM(AW6:AW9)</f>
        <v>66.67</v>
      </c>
    </row>
    <row r="11" spans="1:49" ht="120">
      <c r="A11" s="10" t="s">
        <v>76</v>
      </c>
      <c r="B11" s="10" t="s">
        <v>64</v>
      </c>
      <c r="C11" s="16" t="s">
        <v>65</v>
      </c>
      <c r="D11" s="10" t="s">
        <v>66</v>
      </c>
      <c r="E11" s="16" t="s">
        <v>63</v>
      </c>
      <c r="F11" s="10" t="s">
        <v>43</v>
      </c>
      <c r="G11" s="23" t="s">
        <v>67</v>
      </c>
      <c r="H11" s="10" t="s">
        <v>68</v>
      </c>
      <c r="I11" s="22">
        <v>41943</v>
      </c>
      <c r="J11" s="22">
        <v>42005</v>
      </c>
      <c r="K11" s="16" t="s">
        <v>69</v>
      </c>
      <c r="L11" s="19">
        <v>43831</v>
      </c>
      <c r="M11" s="5" t="s">
        <v>61</v>
      </c>
      <c r="N11" s="5" t="s">
        <v>70</v>
      </c>
      <c r="O11" s="10" t="s">
        <v>71</v>
      </c>
      <c r="P11" s="10" t="s">
        <v>63</v>
      </c>
      <c r="Q11" s="35">
        <v>1.6</v>
      </c>
      <c r="R11" s="35">
        <v>1.7</v>
      </c>
      <c r="S11" s="35">
        <v>1.7</v>
      </c>
      <c r="T11" s="35">
        <v>0.6</v>
      </c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>
        <v>1.7</v>
      </c>
      <c r="AO11" s="35">
        <v>0.6</v>
      </c>
      <c r="AP11" s="35"/>
      <c r="AQ11" s="35"/>
      <c r="AR11" s="35"/>
      <c r="AS11" s="35"/>
      <c r="AT11" s="35"/>
      <c r="AU11" s="35"/>
      <c r="AV11" s="35"/>
      <c r="AW11" s="39"/>
    </row>
    <row r="12" spans="1:49" ht="120">
      <c r="A12" s="10" t="s">
        <v>75</v>
      </c>
      <c r="B12" s="10" t="s">
        <v>64</v>
      </c>
      <c r="C12" s="16" t="s">
        <v>65</v>
      </c>
      <c r="D12" s="10" t="s">
        <v>66</v>
      </c>
      <c r="E12" s="16" t="s">
        <v>63</v>
      </c>
      <c r="F12" s="10" t="s">
        <v>43</v>
      </c>
      <c r="G12" s="23" t="s">
        <v>72</v>
      </c>
      <c r="H12" s="14" t="s">
        <v>68</v>
      </c>
      <c r="I12" s="22">
        <v>41943</v>
      </c>
      <c r="J12" s="22">
        <v>42005</v>
      </c>
      <c r="K12" s="16" t="s">
        <v>69</v>
      </c>
      <c r="L12" s="19">
        <v>43831</v>
      </c>
      <c r="M12" s="5" t="s">
        <v>61</v>
      </c>
      <c r="N12" s="5" t="s">
        <v>70</v>
      </c>
      <c r="O12" s="10" t="s">
        <v>71</v>
      </c>
      <c r="P12" s="10" t="s">
        <v>63</v>
      </c>
      <c r="Q12" s="35">
        <v>86.1</v>
      </c>
      <c r="R12" s="35">
        <v>81.099999999999994</v>
      </c>
      <c r="S12" s="35">
        <v>82.6</v>
      </c>
      <c r="T12" s="35">
        <v>48.5</v>
      </c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>
        <v>82.6</v>
      </c>
      <c r="AO12" s="35">
        <v>48.5</v>
      </c>
      <c r="AP12" s="35"/>
      <c r="AQ12" s="35"/>
      <c r="AR12" s="35"/>
      <c r="AS12" s="35"/>
      <c r="AT12" s="35"/>
      <c r="AU12" s="35"/>
      <c r="AV12" s="35"/>
      <c r="AW12" s="39"/>
    </row>
    <row r="13" spans="1:49" ht="238.5" customHeight="1">
      <c r="A13" s="10" t="s">
        <v>77</v>
      </c>
      <c r="B13" s="24" t="s">
        <v>78</v>
      </c>
      <c r="C13" s="16" t="s">
        <v>79</v>
      </c>
      <c r="D13" s="10" t="s">
        <v>66</v>
      </c>
      <c r="E13" s="16" t="s">
        <v>56</v>
      </c>
      <c r="F13" s="10" t="s">
        <v>80</v>
      </c>
      <c r="G13" s="10" t="s">
        <v>81</v>
      </c>
      <c r="H13" s="10" t="s">
        <v>59</v>
      </c>
      <c r="I13" s="22">
        <v>43434</v>
      </c>
      <c r="J13" s="22">
        <v>43466</v>
      </c>
      <c r="K13" s="10" t="s">
        <v>60</v>
      </c>
      <c r="L13" s="19">
        <v>43831</v>
      </c>
      <c r="M13" s="5" t="s">
        <v>61</v>
      </c>
      <c r="N13" s="12" t="s">
        <v>62</v>
      </c>
      <c r="O13" s="10" t="s">
        <v>59</v>
      </c>
      <c r="P13" s="10" t="s">
        <v>63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/>
      <c r="W13" s="35"/>
      <c r="X13" s="35"/>
      <c r="Y13" s="35"/>
      <c r="Z13" s="35"/>
      <c r="AA13" s="35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5"/>
      <c r="AM13" s="37"/>
      <c r="AN13" s="37"/>
      <c r="AO13" s="37"/>
      <c r="AP13" s="37"/>
      <c r="AQ13" s="37"/>
      <c r="AR13" s="39"/>
      <c r="AS13" s="39"/>
      <c r="AT13" s="39"/>
      <c r="AU13" s="39"/>
      <c r="AV13" s="39"/>
      <c r="AW13" s="39"/>
    </row>
    <row r="14" spans="1:49" ht="157.5" customHeight="1">
      <c r="A14" s="10" t="s">
        <v>87</v>
      </c>
      <c r="B14" s="24" t="s">
        <v>97</v>
      </c>
      <c r="C14" s="16" t="s">
        <v>98</v>
      </c>
      <c r="D14" s="16" t="s">
        <v>98</v>
      </c>
      <c r="E14" s="16" t="s">
        <v>98</v>
      </c>
      <c r="F14" s="16" t="s">
        <v>98</v>
      </c>
      <c r="G14" s="16" t="s">
        <v>98</v>
      </c>
      <c r="H14" s="16" t="s">
        <v>98</v>
      </c>
      <c r="I14" s="22">
        <v>43831</v>
      </c>
      <c r="J14" s="16" t="s">
        <v>98</v>
      </c>
      <c r="K14" s="16" t="s">
        <v>98</v>
      </c>
      <c r="L14" s="19"/>
      <c r="M14" s="5"/>
      <c r="N14" s="12"/>
      <c r="O14" s="10"/>
      <c r="P14" s="10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5"/>
      <c r="AM14" s="37"/>
      <c r="AN14" s="37"/>
      <c r="AO14" s="37"/>
      <c r="AP14" s="37"/>
      <c r="AQ14" s="37"/>
      <c r="AR14" s="39"/>
      <c r="AS14" s="39"/>
      <c r="AT14" s="39"/>
      <c r="AU14" s="39"/>
      <c r="AV14" s="39"/>
      <c r="AW14" s="39"/>
    </row>
    <row r="15" spans="1:49" ht="36.75">
      <c r="A15" s="16" t="s">
        <v>99</v>
      </c>
      <c r="B15" s="2" t="s">
        <v>82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38">
        <f>Q11+Q12</f>
        <v>87.699999999999989</v>
      </c>
      <c r="R15" s="38">
        <f t="shared" ref="R15:T15" si="7">R11+R12</f>
        <v>82.8</v>
      </c>
      <c r="S15" s="38">
        <f t="shared" si="7"/>
        <v>84.3</v>
      </c>
      <c r="T15" s="38">
        <f t="shared" si="7"/>
        <v>49.1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1">
        <f>SUM(AN11:AN13)</f>
        <v>84.3</v>
      </c>
      <c r="AO15" s="41">
        <f t="shared" ref="AO15:AW15" si="8">SUM(AO11:AO13)</f>
        <v>49.1</v>
      </c>
      <c r="AP15" s="41">
        <f t="shared" si="8"/>
        <v>0</v>
      </c>
      <c r="AQ15" s="41">
        <v>0</v>
      </c>
      <c r="AR15" s="41">
        <f t="shared" si="8"/>
        <v>0</v>
      </c>
      <c r="AS15" s="41">
        <f t="shared" si="8"/>
        <v>0</v>
      </c>
      <c r="AT15" s="41">
        <f t="shared" si="8"/>
        <v>0</v>
      </c>
      <c r="AU15" s="41">
        <v>0</v>
      </c>
      <c r="AV15" s="41">
        <v>0</v>
      </c>
      <c r="AW15" s="41">
        <f t="shared" si="8"/>
        <v>0</v>
      </c>
    </row>
    <row r="16" spans="1:49" ht="25.5" customHeight="1">
      <c r="A16" s="16" t="s">
        <v>104</v>
      </c>
      <c r="B16" s="34" t="s">
        <v>88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41">
        <f>Q15+Q10</f>
        <v>87.699999999999989</v>
      </c>
      <c r="R16" s="41">
        <f t="shared" ref="R16:AW16" si="9">R15+R10</f>
        <v>141.9</v>
      </c>
      <c r="S16" s="41">
        <f t="shared" si="9"/>
        <v>385.5</v>
      </c>
      <c r="T16" s="41">
        <f t="shared" si="9"/>
        <v>306.60000000000002</v>
      </c>
      <c r="U16" s="41">
        <f t="shared" si="9"/>
        <v>261.60000000000002</v>
      </c>
      <c r="V16" s="41">
        <f t="shared" si="9"/>
        <v>193.7</v>
      </c>
      <c r="W16" s="41">
        <f t="shared" si="9"/>
        <v>63.33</v>
      </c>
      <c r="X16" s="41">
        <f t="shared" si="9"/>
        <v>0</v>
      </c>
      <c r="Y16" s="41">
        <f t="shared" si="9"/>
        <v>0</v>
      </c>
      <c r="Z16" s="41">
        <f t="shared" si="9"/>
        <v>0</v>
      </c>
      <c r="AA16" s="41">
        <f t="shared" si="9"/>
        <v>0</v>
      </c>
      <c r="AB16" s="40">
        <f t="shared" si="9"/>
        <v>1</v>
      </c>
      <c r="AC16" s="40">
        <f t="shared" si="9"/>
        <v>1</v>
      </c>
      <c r="AD16" s="40">
        <f t="shared" si="9"/>
        <v>1</v>
      </c>
      <c r="AE16" s="40">
        <f t="shared" si="9"/>
        <v>10</v>
      </c>
      <c r="AF16" s="40">
        <f t="shared" si="9"/>
        <v>11</v>
      </c>
      <c r="AG16" s="40">
        <f t="shared" si="9"/>
        <v>1</v>
      </c>
      <c r="AH16" s="40">
        <f t="shared" si="9"/>
        <v>-505.14</v>
      </c>
      <c r="AI16" s="40">
        <f t="shared" si="9"/>
        <v>-5.1100000000000003</v>
      </c>
      <c r="AJ16" s="40">
        <f t="shared" si="9"/>
        <v>1474.14</v>
      </c>
      <c r="AK16" s="40">
        <f t="shared" si="9"/>
        <v>9.41</v>
      </c>
      <c r="AL16" s="40">
        <f t="shared" si="9"/>
        <v>0</v>
      </c>
      <c r="AM16" s="40">
        <f t="shared" si="9"/>
        <v>0</v>
      </c>
      <c r="AN16" s="41">
        <f t="shared" si="9"/>
        <v>385.5</v>
      </c>
      <c r="AO16" s="41">
        <f t="shared" si="9"/>
        <v>306.60000000000002</v>
      </c>
      <c r="AP16" s="41">
        <f t="shared" si="9"/>
        <v>261.60000000000002</v>
      </c>
      <c r="AQ16" s="41">
        <f t="shared" si="9"/>
        <v>193.7</v>
      </c>
      <c r="AR16" s="41">
        <f t="shared" si="9"/>
        <v>63.33</v>
      </c>
      <c r="AS16" s="41">
        <f t="shared" si="9"/>
        <v>8272.1</v>
      </c>
      <c r="AT16" s="41">
        <f t="shared" si="9"/>
        <v>7675.88</v>
      </c>
      <c r="AU16" s="41">
        <f t="shared" si="9"/>
        <v>8744.9500000000007</v>
      </c>
      <c r="AV16" s="41">
        <f t="shared" si="9"/>
        <v>8808.1</v>
      </c>
      <c r="AW16" s="41">
        <f t="shared" si="9"/>
        <v>66.67</v>
      </c>
    </row>
  </sheetData>
  <mergeCells count="24">
    <mergeCell ref="B2:L2"/>
    <mergeCell ref="M3:M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N3:AR3"/>
    <mergeCell ref="AS3:AW3"/>
    <mergeCell ref="N3:N4"/>
    <mergeCell ref="O3:O4"/>
    <mergeCell ref="P3:P4"/>
    <mergeCell ref="Q3:AA3"/>
    <mergeCell ref="AB3:AG3"/>
    <mergeCell ref="AM3:AM4"/>
    <mergeCell ref="AL3:AL4"/>
    <mergeCell ref="AH3:AK3"/>
  </mergeCells>
  <hyperlinks>
    <hyperlink ref="E6" r:id="rId1" display="consultantplus://offline/ref=00C2739F06BD354F623D626A8E2D1EAC0339A0A88239801AEA6F45FB60E8CF3AFEE866748DF76B22796C3B35AAoBuFG"/>
    <hyperlink ref="P6" r:id="rId2" display="consultantplus://offline/ref=00C2739F06BD354F623D626A8E2D1EAC0339A0A88239801AEA6F45FB60E8CF3AFEE866748DF76B22796C3B35AAoBuFG"/>
    <hyperlink ref="E7" r:id="rId3" display="consultantplus://offline/ref=00C2739F06BD354F623D626A8E2D1EAC0339A0A88239801AEA6F45FB60E8CF3AFEE866748DF76B22796C3B35AAoBuFG"/>
    <hyperlink ref="P7" r:id="rId4" display="consultantplus://offline/ref=00C2739F06BD354F623D626A8E2D1EAC0339A0A88239801AEA6F45FB60E8CF3AFEE866748DF76B22796C3B35AAoBuFG"/>
    <hyperlink ref="E8" r:id="rId5" display="consultantplus://offline/ref=569E140FF1667C34B817D7A4968229CD48DCB72EA3D36642ACF3899CF5BC1E65455DC198813EBB4197ACC16CB2W5R4H"/>
    <hyperlink ref="P8" r:id="rId6" display="consultantplus://offline/ref=00C2739F06BD354F623D626A8E2D1EAC0339A0A88239801AEA6F45FB60E8CF3AFEE866748DF76B22796C3B35AAoBuFG"/>
  </hyperlinks>
  <pageMargins left="0.11811023622047245" right="0.11811023622047245" top="0.11811023622047245" bottom="0.11811023622047245" header="0.11811023622047245" footer="0.11811023622047245"/>
  <pageSetup paperSize="9" scale="45" fitToHeight="0" orientation="portrait" verticalDpi="18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2024-05-30T05:52:30Z</dcterms:modified>
</cp:coreProperties>
</file>