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1832"/>
  </bookViews>
  <sheets>
    <sheet name="Лист1" sheetId="1" r:id="rId1"/>
  </sheets>
  <definedNames>
    <definedName name="_xlnm.Print_Area" localSheetId="0">Лист1!$A$1:$K$33</definedName>
  </definedNames>
  <calcPr calcId="125725"/>
</workbook>
</file>

<file path=xl/calcChain.xml><?xml version="1.0" encoding="utf-8"?>
<calcChain xmlns="http://schemas.openxmlformats.org/spreadsheetml/2006/main">
  <c r="H31" i="1"/>
  <c r="F31"/>
  <c r="H30"/>
  <c r="F30"/>
  <c r="F12"/>
  <c r="I32"/>
  <c r="I29"/>
  <c r="I27"/>
  <c r="I26"/>
  <c r="I24"/>
  <c r="I23"/>
  <c r="I22"/>
  <c r="I21"/>
  <c r="I20"/>
  <c r="I18"/>
  <c r="I17"/>
  <c r="I16"/>
  <c r="I15"/>
  <c r="I14"/>
  <c r="I13"/>
  <c r="I12"/>
  <c r="I11"/>
  <c r="I10"/>
  <c r="I9"/>
  <c r="I8"/>
  <c r="I7"/>
  <c r="I6"/>
  <c r="H32"/>
  <c r="H29"/>
  <c r="H27"/>
  <c r="H26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G32"/>
  <c r="G27"/>
  <c r="G26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F32"/>
  <c r="F29"/>
  <c r="F27"/>
  <c r="F26"/>
  <c r="F24"/>
  <c r="F23"/>
  <c r="F22"/>
  <c r="F21"/>
  <c r="F20"/>
  <c r="F19"/>
  <c r="F18"/>
  <c r="F17"/>
  <c r="F16"/>
  <c r="F15"/>
  <c r="F14"/>
  <c r="F13"/>
  <c r="F11"/>
  <c r="F10"/>
  <c r="F9"/>
  <c r="F8"/>
  <c r="F7"/>
  <c r="F6"/>
  <c r="D33" l="1"/>
  <c r="E33"/>
  <c r="J33"/>
  <c r="K33"/>
  <c r="C33"/>
  <c r="I33" l="1"/>
  <c r="H33"/>
  <c r="G33"/>
  <c r="F33"/>
</calcChain>
</file>

<file path=xl/sharedStrings.xml><?xml version="1.0" encoding="utf-8"?>
<sst xmlns="http://schemas.openxmlformats.org/spreadsheetml/2006/main" count="71" uniqueCount="62">
  <si>
    <t>Код целевой статьи</t>
  </si>
  <si>
    <t>Наименование программ</t>
  </si>
  <si>
    <t>ВСЕГО РАСХОДОВ</t>
  </si>
  <si>
    <t>(тыс. рублей)</t>
  </si>
  <si>
    <t>0100000000</t>
  </si>
  <si>
    <t>0200000000</t>
  </si>
  <si>
    <t>0300000000</t>
  </si>
  <si>
    <t>0500000000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</si>
  <si>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</si>
  <si>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</si>
  <si>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</si>
  <si>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</si>
  <si>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</si>
  <si>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</si>
  <si>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</si>
  <si>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</si>
  <si>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</si>
  <si>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</si>
  <si>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</si>
  <si>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</si>
  <si>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>1800000000</t>
  </si>
  <si>
    <t>1900000000</t>
  </si>
  <si>
    <t>9900000000</t>
  </si>
  <si>
    <t>Аналитические данные о расходах бюджета Партизанского муниципального района по муниципальным программам</t>
  </si>
  <si>
    <t>2023 год</t>
  </si>
  <si>
    <t>Муниципальная программа "Развитие культуры Партизанского муниципального района на 2021-2027 годы"</t>
  </si>
  <si>
    <t>Муниципальная программа "Социальная поддержка населения Партизанского муниципального района" на 2021-2025 годы</t>
  </si>
  <si>
    <t>Муниципальная программа "Защита населения и территории от чрезвычайных ситуаций, обеспечение пожарной безопасности Партизанского муниципального района" на 2021-2023 годы</t>
  </si>
  <si>
    <t>Муниципальная программа "Информационное общество Партизанского муниципального района на 2021-2023 годы"</t>
  </si>
  <si>
    <t>Муниципальная программа "Развитие транспортного комплекса Партизанского муниципального района" на 2021-2025 годы</t>
  </si>
  <si>
    <t>Муниципальная программа "Развитие физической культуры и спорта на территории Партизанского муниципального района" на 2021-2024 годы</t>
  </si>
  <si>
    <t>Муниципальная программа "Проведение мероприятий по строительству, реконструкции, ремонту объектов коммунального назначения и электросетей, проектным работам в Партизанском муниципальном районе на 2021-2023 годы"</t>
  </si>
  <si>
    <t>Муниципальная программа "Обеспечение жильем молодых семей Партизанского муниципального района" на 2021-2025 годы</t>
  </si>
  <si>
    <t>Непрограммные направления деятельности органов местного самоуправления</t>
  </si>
  <si>
    <t>Прогноз</t>
  </si>
  <si>
    <t>тыс. руб.</t>
  </si>
  <si>
    <t>%</t>
  </si>
  <si>
    <t>-</t>
  </si>
  <si>
    <t xml:space="preserve">Муниципальная программа "Устойчивое развитие сельских территорий Партизанского муниципального района на 2021-2025 годы" </t>
  </si>
  <si>
    <t>2024 год</t>
  </si>
  <si>
    <t>Муниципальная программа «Укрепление общественного здоровья населения Партизанского муниципального района» на 2021-2024 годы</t>
  </si>
  <si>
    <t>Факт за 2021 год</t>
  </si>
  <si>
    <t>Уточненный план за 2022 год</t>
  </si>
  <si>
    <t>Сравнение 
2023 с 2021</t>
  </si>
  <si>
    <t>Сравнение 
2023 с 2022</t>
  </si>
  <si>
    <t>2025 год</t>
  </si>
  <si>
    <t>Муниципальная программа  "Развитие муниципальной службы в администрации Партизанского муниципального района на 2022-2026 годы"</t>
  </si>
  <si>
    <t>Муниципальная программа "Развитие образования Партизанского муниципального района" на 2022-2027 годы</t>
  </si>
  <si>
    <t>Муниципальная программа "Противодействие коррупции в Партизанском муниципальном районе на 2021-2023 годы"</t>
  </si>
  <si>
    <t>Муниципальная программа "Улучшение условий труда в муниципальных учреждениях Партизанского муниципального района на 2022-2026 годы"</t>
  </si>
  <si>
    <t>Муниципальная программа "Реализация Стратегии государственной молодежной политики на территории Партизанского муниципального района" на 2021-2025 годы</t>
  </si>
  <si>
    <t>Муниципальная программа "Доступная среда" на 2022-2024 годы</t>
  </si>
  <si>
    <t>Муниципальная программа "Развитие архивного дела в Партизанском муниципальном районе" на 2021-2023 годы</t>
  </si>
  <si>
    <t>Муниципальная программа "Патриотическое воспитание граждан Партизанского муниципального района на 2021-2025 годы"</t>
  </si>
  <si>
    <t>Муниципальная программа "Развитие малого и среднего предпринимательства в Партизанском муниципальном районе" на 2022-2027 годы</t>
  </si>
  <si>
    <t>Муниципальная программа «Строительство Новолитовской  общеобразовательной школы на 220 учащихся с блоком 4-х дошкольных групп, Партизанский район, Приморский край» на 2012-2022 годы</t>
  </si>
  <si>
    <t xml:space="preserve">Муниципальная программа "Комплексная безопасность образовательных учреждений Партизанского муниципального района" на 2022-2025 годы </t>
  </si>
  <si>
    <t>Муниципальная программа «Профилактика терроризма, экстремизма, наркомании и алкоголизма, предупреждение безнадзорности, беспризорности и правонарушений среди несовершеннолетних на территории Партизанского муниципального района» на 2022-2025 годы</t>
  </si>
  <si>
    <t>Муниципальная программа «Реконструкция, капитальный ремонт, ремонт объектов социально-культурного назначения Партизанского муниципального района» на 2022 год</t>
  </si>
  <si>
    <t>Муниципальная программа "Экономическое развитие Партизанского муниципального района на 2021-2025 годы"</t>
  </si>
  <si>
    <t>Муниципальная программа "Проведение мероприятий по строительству, реконструкции, ремонту и содержанию объектов муниципального жилищного фонда, переселению граждан из аварийного жилищного фонда в Партизанском муниципальном районе на 2023-2027 годы"</t>
  </si>
  <si>
    <t>Муниципальная программа "Проведение мероприятий по обеспечению детей-сирот, детей, оставшихся без попечения родителей, лиц из числа детей-сирот и детей, оставшихся без попечения родителей, жилыми помещениями в Партизанском муниципальном районе на 2023-2027 годы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</si>
</sst>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" fontId="4" fillId="0" borderId="4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topLeftCell="A4" zoomScaleNormal="100" zoomScaleSheetLayoutView="100" workbookViewId="0">
      <selection activeCell="K8" sqref="K8"/>
    </sheetView>
  </sheetViews>
  <sheetFormatPr defaultColWidth="9.109375" defaultRowHeight="15.6"/>
  <cols>
    <col min="1" max="1" width="22.44140625" style="1" customWidth="1"/>
    <col min="2" max="2" width="34.33203125" style="1" customWidth="1"/>
    <col min="3" max="3" width="16" style="1" customWidth="1"/>
    <col min="4" max="4" width="15" style="1" customWidth="1"/>
    <col min="5" max="5" width="15.44140625" style="1" bestFit="1" customWidth="1"/>
    <col min="6" max="6" width="14.44140625" style="1" customWidth="1"/>
    <col min="7" max="7" width="12.5546875" style="1" customWidth="1"/>
    <col min="8" max="8" width="14.44140625" style="1" customWidth="1"/>
    <col min="9" max="9" width="12.5546875" style="1" customWidth="1"/>
    <col min="10" max="10" width="17.44140625" style="1" customWidth="1"/>
    <col min="11" max="11" width="18.109375" style="1" customWidth="1"/>
    <col min="12" max="16384" width="9.109375" style="1"/>
  </cols>
  <sheetData>
    <row r="1" spans="1:11" ht="39" customHeight="1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1">
      <c r="K3" s="3" t="s">
        <v>3</v>
      </c>
    </row>
    <row r="4" spans="1:11" ht="37.5" customHeight="1">
      <c r="A4" s="18" t="s">
        <v>0</v>
      </c>
      <c r="B4" s="18" t="s">
        <v>1</v>
      </c>
      <c r="C4" s="18" t="s">
        <v>41</v>
      </c>
      <c r="D4" s="18" t="s">
        <v>42</v>
      </c>
      <c r="E4" s="15" t="s">
        <v>34</v>
      </c>
      <c r="F4" s="19" t="s">
        <v>43</v>
      </c>
      <c r="G4" s="20"/>
      <c r="H4" s="19" t="s">
        <v>44</v>
      </c>
      <c r="I4" s="20"/>
      <c r="J4" s="15" t="s">
        <v>34</v>
      </c>
      <c r="K4" s="15" t="s">
        <v>34</v>
      </c>
    </row>
    <row r="5" spans="1:11">
      <c r="A5" s="18"/>
      <c r="B5" s="18"/>
      <c r="C5" s="18"/>
      <c r="D5" s="18"/>
      <c r="E5" s="14" t="s">
        <v>24</v>
      </c>
      <c r="F5" s="14" t="s">
        <v>35</v>
      </c>
      <c r="G5" s="14" t="s">
        <v>36</v>
      </c>
      <c r="H5" s="14" t="s">
        <v>35</v>
      </c>
      <c r="I5" s="14" t="s">
        <v>36</v>
      </c>
      <c r="J5" s="14" t="s">
        <v>39</v>
      </c>
      <c r="K5" s="14" t="s">
        <v>45</v>
      </c>
    </row>
    <row r="6" spans="1:11" ht="82.5" customHeight="1">
      <c r="A6" s="4" t="s">
        <v>4</v>
      </c>
      <c r="B6" s="5" t="s">
        <v>46</v>
      </c>
      <c r="C6" s="6">
        <v>331.5</v>
      </c>
      <c r="D6" s="6">
        <v>480</v>
      </c>
      <c r="E6" s="7">
        <v>495</v>
      </c>
      <c r="F6" s="7">
        <f>E6-C6</f>
        <v>163.5</v>
      </c>
      <c r="G6" s="7">
        <f>E6/C6*100</f>
        <v>149.3212669683258</v>
      </c>
      <c r="H6" s="7">
        <f>E6-D6</f>
        <v>15</v>
      </c>
      <c r="I6" s="7">
        <f>E6/D6*100</f>
        <v>103.125</v>
      </c>
      <c r="J6" s="7">
        <v>510</v>
      </c>
      <c r="K6" s="7">
        <v>525</v>
      </c>
    </row>
    <row r="7" spans="1:11" ht="65.25" customHeight="1">
      <c r="A7" s="4" t="s">
        <v>5</v>
      </c>
      <c r="B7" s="5" t="s">
        <v>47</v>
      </c>
      <c r="C7" s="6">
        <v>713016.53</v>
      </c>
      <c r="D7" s="6">
        <v>787448.75</v>
      </c>
      <c r="E7" s="7">
        <v>813353.72</v>
      </c>
      <c r="F7" s="7">
        <f t="shared" ref="F7:F33" si="0">E7-C7</f>
        <v>100337.18999999994</v>
      </c>
      <c r="G7" s="7">
        <f t="shared" ref="G7:G33" si="1">E7/C7*100</f>
        <v>114.07221092055187</v>
      </c>
      <c r="H7" s="7">
        <f t="shared" ref="H7:H33" si="2">E7-D7</f>
        <v>25904.969999999972</v>
      </c>
      <c r="I7" s="7">
        <f t="shared" ref="I7:I33" si="3">E7/D7*100</f>
        <v>103.2897340938061</v>
      </c>
      <c r="J7" s="7">
        <v>836321.3</v>
      </c>
      <c r="K7" s="7">
        <v>857204.91</v>
      </c>
    </row>
    <row r="8" spans="1:11" ht="62.4">
      <c r="A8" s="4" t="s">
        <v>6</v>
      </c>
      <c r="B8" s="5" t="s">
        <v>25</v>
      </c>
      <c r="C8" s="6">
        <v>75110.84</v>
      </c>
      <c r="D8" s="6">
        <v>76411.539999999994</v>
      </c>
      <c r="E8" s="7">
        <v>84242.85</v>
      </c>
      <c r="F8" s="7">
        <f t="shared" si="0"/>
        <v>9132.0100000000093</v>
      </c>
      <c r="G8" s="7">
        <f t="shared" si="1"/>
        <v>112.15804536335902</v>
      </c>
      <c r="H8" s="7">
        <f t="shared" si="2"/>
        <v>7831.3100000000122</v>
      </c>
      <c r="I8" s="7">
        <f t="shared" si="3"/>
        <v>110.24885769871935</v>
      </c>
      <c r="J8" s="7">
        <v>77201.25</v>
      </c>
      <c r="K8" s="7">
        <v>79327.759999999995</v>
      </c>
    </row>
    <row r="9" spans="1:11" ht="78">
      <c r="A9" s="4" t="s">
        <v>7</v>
      </c>
      <c r="B9" s="5" t="s">
        <v>26</v>
      </c>
      <c r="C9" s="6">
        <v>4766.8500000000004</v>
      </c>
      <c r="D9" s="6">
        <v>4642.41</v>
      </c>
      <c r="E9" s="7">
        <v>4636.6899999999996</v>
      </c>
      <c r="F9" s="7">
        <f t="shared" si="0"/>
        <v>-130.16000000000076</v>
      </c>
      <c r="G9" s="7">
        <f t="shared" si="1"/>
        <v>97.269475649537938</v>
      </c>
      <c r="H9" s="7">
        <f t="shared" si="2"/>
        <v>-5.7200000000002547</v>
      </c>
      <c r="I9" s="7">
        <f t="shared" si="3"/>
        <v>99.8767881337495</v>
      </c>
      <c r="J9" s="7">
        <v>4636.6899999999996</v>
      </c>
      <c r="K9" s="7">
        <v>4636.6899999999996</v>
      </c>
    </row>
    <row r="10" spans="1:11" ht="109.2">
      <c r="A10" s="4" t="s">
        <v>8</v>
      </c>
      <c r="B10" s="5" t="s">
        <v>27</v>
      </c>
      <c r="C10" s="6">
        <v>34115.29</v>
      </c>
      <c r="D10" s="6">
        <v>17537.189999999999</v>
      </c>
      <c r="E10" s="7">
        <v>3000</v>
      </c>
      <c r="F10" s="7">
        <f t="shared" si="0"/>
        <v>-31115.29</v>
      </c>
      <c r="G10" s="7">
        <f t="shared" si="1"/>
        <v>8.7937109724114908</v>
      </c>
      <c r="H10" s="7">
        <f t="shared" si="2"/>
        <v>-14537.189999999999</v>
      </c>
      <c r="I10" s="7">
        <f t="shared" si="3"/>
        <v>17.106503379389743</v>
      </c>
      <c r="J10" s="7">
        <v>0</v>
      </c>
      <c r="K10" s="7">
        <v>0</v>
      </c>
    </row>
    <row r="11" spans="1:11" ht="62.4">
      <c r="A11" s="4" t="s">
        <v>9</v>
      </c>
      <c r="B11" s="5" t="s">
        <v>28</v>
      </c>
      <c r="C11" s="6">
        <v>3951.49</v>
      </c>
      <c r="D11" s="6">
        <v>3957.89</v>
      </c>
      <c r="E11" s="7">
        <v>3300.3</v>
      </c>
      <c r="F11" s="7">
        <f t="shared" si="0"/>
        <v>-651.1899999999996</v>
      </c>
      <c r="G11" s="7">
        <f t="shared" si="1"/>
        <v>83.520393573057262</v>
      </c>
      <c r="H11" s="7">
        <f t="shared" si="2"/>
        <v>-657.58999999999969</v>
      </c>
      <c r="I11" s="7">
        <f t="shared" si="3"/>
        <v>83.385339157985712</v>
      </c>
      <c r="J11" s="7">
        <v>0</v>
      </c>
      <c r="K11" s="7">
        <v>0</v>
      </c>
    </row>
    <row r="12" spans="1:11" ht="78">
      <c r="A12" s="4" t="s">
        <v>10</v>
      </c>
      <c r="B12" s="5" t="s">
        <v>29</v>
      </c>
      <c r="C12" s="6">
        <v>56981.62</v>
      </c>
      <c r="D12" s="6">
        <v>64237.81</v>
      </c>
      <c r="E12" s="7">
        <v>26516</v>
      </c>
      <c r="F12" s="7">
        <f>E12-C12</f>
        <v>-30465.620000000003</v>
      </c>
      <c r="G12" s="7">
        <f t="shared" si="1"/>
        <v>46.534303517520208</v>
      </c>
      <c r="H12" s="7">
        <f t="shared" si="2"/>
        <v>-37721.81</v>
      </c>
      <c r="I12" s="7">
        <f t="shared" si="3"/>
        <v>41.27787046289405</v>
      </c>
      <c r="J12" s="7">
        <v>26516</v>
      </c>
      <c r="K12" s="7">
        <v>26516</v>
      </c>
    </row>
    <row r="13" spans="1:11" ht="62.4">
      <c r="A13" s="4" t="s">
        <v>11</v>
      </c>
      <c r="B13" s="5" t="s">
        <v>59</v>
      </c>
      <c r="C13" s="6">
        <v>31573.81</v>
      </c>
      <c r="D13" s="6">
        <v>33363.49</v>
      </c>
      <c r="E13" s="7">
        <v>34221.25</v>
      </c>
      <c r="F13" s="7">
        <f t="shared" si="0"/>
        <v>2647.4399999999987</v>
      </c>
      <c r="G13" s="7">
        <f t="shared" si="1"/>
        <v>108.38492408740028</v>
      </c>
      <c r="H13" s="7">
        <f t="shared" si="2"/>
        <v>857.76000000000204</v>
      </c>
      <c r="I13" s="7">
        <f t="shared" si="3"/>
        <v>102.57095405786384</v>
      </c>
      <c r="J13" s="7">
        <v>33504.800000000003</v>
      </c>
      <c r="K13" s="7">
        <v>34475.800000000003</v>
      </c>
    </row>
    <row r="14" spans="1:11" ht="62.4">
      <c r="A14" s="4" t="s">
        <v>12</v>
      </c>
      <c r="B14" s="5" t="s">
        <v>48</v>
      </c>
      <c r="C14" s="6">
        <v>70</v>
      </c>
      <c r="D14" s="6">
        <v>105</v>
      </c>
      <c r="E14" s="7">
        <v>105</v>
      </c>
      <c r="F14" s="7">
        <f t="shared" si="0"/>
        <v>35</v>
      </c>
      <c r="G14" s="7">
        <f t="shared" si="1"/>
        <v>150</v>
      </c>
      <c r="H14" s="7">
        <f t="shared" si="2"/>
        <v>0</v>
      </c>
      <c r="I14" s="7">
        <f t="shared" si="3"/>
        <v>100</v>
      </c>
      <c r="J14" s="7">
        <v>0</v>
      </c>
      <c r="K14" s="7">
        <v>0</v>
      </c>
    </row>
    <row r="15" spans="1:11" ht="78">
      <c r="A15" s="4" t="s">
        <v>13</v>
      </c>
      <c r="B15" s="5" t="s">
        <v>49</v>
      </c>
      <c r="C15" s="6">
        <v>216.5</v>
      </c>
      <c r="D15" s="6">
        <v>268.89999999999998</v>
      </c>
      <c r="E15" s="7">
        <v>257.89999999999998</v>
      </c>
      <c r="F15" s="7">
        <f t="shared" si="0"/>
        <v>41.399999999999977</v>
      </c>
      <c r="G15" s="7">
        <f t="shared" si="1"/>
        <v>119.12240184757505</v>
      </c>
      <c r="H15" s="7">
        <f t="shared" si="2"/>
        <v>-11</v>
      </c>
      <c r="I15" s="7">
        <f t="shared" si="3"/>
        <v>95.909259947936036</v>
      </c>
      <c r="J15" s="7">
        <v>737.25</v>
      </c>
      <c r="K15" s="7">
        <v>193.5</v>
      </c>
    </row>
    <row r="16" spans="1:11" ht="93.6">
      <c r="A16" s="4" t="s">
        <v>14</v>
      </c>
      <c r="B16" s="5" t="s">
        <v>50</v>
      </c>
      <c r="C16" s="6">
        <v>76.7</v>
      </c>
      <c r="D16" s="6">
        <v>370</v>
      </c>
      <c r="E16" s="7">
        <v>415</v>
      </c>
      <c r="F16" s="7">
        <f t="shared" si="0"/>
        <v>338.3</v>
      </c>
      <c r="G16" s="7">
        <f t="shared" si="1"/>
        <v>541.06910039113427</v>
      </c>
      <c r="H16" s="7">
        <f t="shared" si="2"/>
        <v>45</v>
      </c>
      <c r="I16" s="7">
        <f t="shared" si="3"/>
        <v>112.16216216216218</v>
      </c>
      <c r="J16" s="7">
        <v>450</v>
      </c>
      <c r="K16" s="7">
        <v>485</v>
      </c>
    </row>
    <row r="17" spans="1:11" ht="46.8">
      <c r="A17" s="4" t="s">
        <v>15</v>
      </c>
      <c r="B17" s="5" t="s">
        <v>51</v>
      </c>
      <c r="C17" s="6">
        <v>453</v>
      </c>
      <c r="D17" s="6">
        <v>811.29</v>
      </c>
      <c r="E17" s="7">
        <v>771.59</v>
      </c>
      <c r="F17" s="7">
        <f t="shared" si="0"/>
        <v>318.59000000000003</v>
      </c>
      <c r="G17" s="7">
        <f t="shared" si="1"/>
        <v>170.32891832229581</v>
      </c>
      <c r="H17" s="7">
        <f t="shared" si="2"/>
        <v>-39.699999999999932</v>
      </c>
      <c r="I17" s="7">
        <f t="shared" si="3"/>
        <v>95.106558690480597</v>
      </c>
      <c r="J17" s="7">
        <v>725</v>
      </c>
      <c r="K17" s="7">
        <v>0</v>
      </c>
    </row>
    <row r="18" spans="1:11" ht="78">
      <c r="A18" s="4" t="s">
        <v>16</v>
      </c>
      <c r="B18" s="5" t="s">
        <v>30</v>
      </c>
      <c r="C18" s="6">
        <v>3811</v>
      </c>
      <c r="D18" s="6">
        <v>1998.99</v>
      </c>
      <c r="E18" s="7">
        <v>3092.14</v>
      </c>
      <c r="F18" s="7">
        <f t="shared" si="0"/>
        <v>-718.86000000000013</v>
      </c>
      <c r="G18" s="7">
        <f t="shared" si="1"/>
        <v>81.137234321700333</v>
      </c>
      <c r="H18" s="7">
        <f t="shared" si="2"/>
        <v>1093.1499999999999</v>
      </c>
      <c r="I18" s="7">
        <f t="shared" si="3"/>
        <v>154.68511598357168</v>
      </c>
      <c r="J18" s="7">
        <v>1772.34</v>
      </c>
      <c r="K18" s="7">
        <v>272.92</v>
      </c>
    </row>
    <row r="19" spans="1:11" ht="62.4">
      <c r="A19" s="4" t="s">
        <v>17</v>
      </c>
      <c r="B19" s="5" t="s">
        <v>52</v>
      </c>
      <c r="C19" s="6">
        <v>9</v>
      </c>
      <c r="D19" s="6">
        <v>30</v>
      </c>
      <c r="E19" s="7">
        <v>90</v>
      </c>
      <c r="F19" s="7">
        <f t="shared" si="0"/>
        <v>81</v>
      </c>
      <c r="G19" s="7">
        <f t="shared" si="1"/>
        <v>1000</v>
      </c>
      <c r="H19" s="7">
        <f t="shared" si="2"/>
        <v>60</v>
      </c>
      <c r="I19" s="7" t="s">
        <v>37</v>
      </c>
      <c r="J19" s="7">
        <v>0</v>
      </c>
      <c r="K19" s="7">
        <v>0</v>
      </c>
    </row>
    <row r="20" spans="1:11" ht="78">
      <c r="A20" s="4" t="s">
        <v>18</v>
      </c>
      <c r="B20" s="5" t="s">
        <v>53</v>
      </c>
      <c r="C20" s="6">
        <v>393.79</v>
      </c>
      <c r="D20" s="6">
        <v>541</v>
      </c>
      <c r="E20" s="7">
        <v>521</v>
      </c>
      <c r="F20" s="7">
        <f t="shared" si="0"/>
        <v>127.20999999999998</v>
      </c>
      <c r="G20" s="7">
        <f t="shared" si="1"/>
        <v>132.30401990908859</v>
      </c>
      <c r="H20" s="7">
        <f t="shared" si="2"/>
        <v>-20</v>
      </c>
      <c r="I20" s="7">
        <f t="shared" si="3"/>
        <v>96.303142329020332</v>
      </c>
      <c r="J20" s="7">
        <v>552</v>
      </c>
      <c r="K20" s="7">
        <v>571</v>
      </c>
    </row>
    <row r="21" spans="1:11" ht="78">
      <c r="A21" s="4" t="s">
        <v>19</v>
      </c>
      <c r="B21" s="5" t="s">
        <v>54</v>
      </c>
      <c r="C21" s="6">
        <v>344.08</v>
      </c>
      <c r="D21" s="6">
        <v>380</v>
      </c>
      <c r="E21" s="7">
        <v>360</v>
      </c>
      <c r="F21" s="7">
        <f t="shared" si="0"/>
        <v>15.920000000000016</v>
      </c>
      <c r="G21" s="7">
        <f t="shared" si="1"/>
        <v>104.62683096954197</v>
      </c>
      <c r="H21" s="7">
        <f t="shared" si="2"/>
        <v>-20</v>
      </c>
      <c r="I21" s="7">
        <f t="shared" si="3"/>
        <v>94.73684210526315</v>
      </c>
      <c r="J21" s="7">
        <v>375</v>
      </c>
      <c r="K21" s="7">
        <v>20</v>
      </c>
    </row>
    <row r="22" spans="1:11" ht="129" customHeight="1">
      <c r="A22" s="4" t="s">
        <v>20</v>
      </c>
      <c r="B22" s="5" t="s">
        <v>31</v>
      </c>
      <c r="C22" s="6">
        <v>20943.14</v>
      </c>
      <c r="D22" s="6">
        <v>22305.79</v>
      </c>
      <c r="E22" s="7">
        <v>35753.360000000001</v>
      </c>
      <c r="F22" s="7">
        <f t="shared" si="0"/>
        <v>14810.220000000001</v>
      </c>
      <c r="G22" s="7">
        <f t="shared" si="1"/>
        <v>170.71633002501059</v>
      </c>
      <c r="H22" s="7">
        <f t="shared" si="2"/>
        <v>13447.57</v>
      </c>
      <c r="I22" s="7">
        <f t="shared" si="3"/>
        <v>160.28735140069011</v>
      </c>
      <c r="J22" s="7">
        <v>0</v>
      </c>
      <c r="K22" s="7">
        <v>0</v>
      </c>
    </row>
    <row r="23" spans="1:11" ht="78">
      <c r="A23" s="4" t="s">
        <v>21</v>
      </c>
      <c r="B23" s="5" t="s">
        <v>32</v>
      </c>
      <c r="C23" s="6">
        <v>6840.48</v>
      </c>
      <c r="D23" s="6">
        <v>5506.15</v>
      </c>
      <c r="E23" s="7">
        <v>6349.61</v>
      </c>
      <c r="F23" s="7">
        <f t="shared" si="0"/>
        <v>-490.86999999999989</v>
      </c>
      <c r="G23" s="7">
        <f t="shared" si="1"/>
        <v>92.824041587724835</v>
      </c>
      <c r="H23" s="7">
        <f t="shared" si="2"/>
        <v>843.46</v>
      </c>
      <c r="I23" s="7">
        <f t="shared" si="3"/>
        <v>115.31850748708263</v>
      </c>
      <c r="J23" s="7">
        <v>6820.89</v>
      </c>
      <c r="K23" s="7">
        <v>6566.71</v>
      </c>
    </row>
    <row r="24" spans="1:11" ht="78">
      <c r="A24" s="4">
        <v>2000000000</v>
      </c>
      <c r="B24" s="5" t="s">
        <v>38</v>
      </c>
      <c r="C24" s="6">
        <v>0</v>
      </c>
      <c r="D24" s="6">
        <v>152.94999999999999</v>
      </c>
      <c r="E24" s="7">
        <v>1123.23</v>
      </c>
      <c r="F24" s="7">
        <f t="shared" si="0"/>
        <v>1123.23</v>
      </c>
      <c r="G24" s="7" t="e">
        <f t="shared" si="1"/>
        <v>#DIV/0!</v>
      </c>
      <c r="H24" s="7">
        <f t="shared" si="2"/>
        <v>970.28</v>
      </c>
      <c r="I24" s="7">
        <f t="shared" si="3"/>
        <v>734.37724746649235</v>
      </c>
      <c r="J24" s="7">
        <v>1134</v>
      </c>
      <c r="K24" s="7">
        <v>1168.02</v>
      </c>
    </row>
    <row r="25" spans="1:11" ht="116.25" customHeight="1">
      <c r="A25" s="4">
        <v>2100000000</v>
      </c>
      <c r="B25" s="5" t="s">
        <v>55</v>
      </c>
      <c r="C25" s="6">
        <v>189097.84</v>
      </c>
      <c r="D25" s="6">
        <v>94617.87</v>
      </c>
      <c r="E25" s="7">
        <v>0</v>
      </c>
      <c r="F25" s="7"/>
      <c r="G25" s="7"/>
      <c r="H25" s="7"/>
      <c r="I25" s="7"/>
      <c r="J25" s="7"/>
      <c r="K25" s="7"/>
    </row>
    <row r="26" spans="1:11" ht="78">
      <c r="A26" s="4">
        <v>2300000000</v>
      </c>
      <c r="B26" s="5" t="s">
        <v>56</v>
      </c>
      <c r="C26" s="6">
        <v>1324.4</v>
      </c>
      <c r="D26" s="6">
        <v>2830</v>
      </c>
      <c r="E26" s="7">
        <v>0</v>
      </c>
      <c r="F26" s="7">
        <f t="shared" si="0"/>
        <v>-1324.4</v>
      </c>
      <c r="G26" s="7">
        <f t="shared" si="1"/>
        <v>0</v>
      </c>
      <c r="H26" s="7">
        <f t="shared" si="2"/>
        <v>-2830</v>
      </c>
      <c r="I26" s="7">
        <f t="shared" si="3"/>
        <v>0</v>
      </c>
      <c r="J26" s="7">
        <v>0</v>
      </c>
      <c r="K26" s="7">
        <v>0</v>
      </c>
    </row>
    <row r="27" spans="1:11" ht="140.4">
      <c r="A27" s="4">
        <v>2500000000</v>
      </c>
      <c r="B27" s="5" t="s">
        <v>60</v>
      </c>
      <c r="C27" s="6">
        <v>44564</v>
      </c>
      <c r="D27" s="6">
        <v>31851.08</v>
      </c>
      <c r="E27" s="7">
        <v>2020</v>
      </c>
      <c r="F27" s="7">
        <f t="shared" si="0"/>
        <v>-42544</v>
      </c>
      <c r="G27" s="7">
        <f t="shared" si="1"/>
        <v>4.5328067498429228</v>
      </c>
      <c r="H27" s="7">
        <f t="shared" si="2"/>
        <v>-29831.08</v>
      </c>
      <c r="I27" s="7">
        <f t="shared" si="3"/>
        <v>6.3420141483428507</v>
      </c>
      <c r="J27" s="7">
        <v>2020</v>
      </c>
      <c r="K27" s="7">
        <v>2020</v>
      </c>
    </row>
    <row r="28" spans="1:11" ht="109.2">
      <c r="A28" s="4">
        <v>2700000000</v>
      </c>
      <c r="B28" s="5" t="s">
        <v>58</v>
      </c>
      <c r="C28" s="6">
        <v>0</v>
      </c>
      <c r="D28" s="6">
        <v>992.24</v>
      </c>
      <c r="E28" s="7"/>
      <c r="F28" s="7"/>
      <c r="G28" s="7"/>
      <c r="H28" s="7"/>
      <c r="I28" s="7"/>
      <c r="J28" s="7"/>
      <c r="K28" s="7"/>
    </row>
    <row r="29" spans="1:11" ht="156">
      <c r="A29" s="4">
        <v>2800000000</v>
      </c>
      <c r="B29" s="5" t="s">
        <v>57</v>
      </c>
      <c r="C29" s="6">
        <v>74.790000000000006</v>
      </c>
      <c r="D29" s="6">
        <v>80</v>
      </c>
      <c r="E29" s="7">
        <v>110</v>
      </c>
      <c r="F29" s="7">
        <f t="shared" si="0"/>
        <v>35.209999999999994</v>
      </c>
      <c r="G29" s="7" t="s">
        <v>37</v>
      </c>
      <c r="H29" s="7">
        <f t="shared" si="2"/>
        <v>30</v>
      </c>
      <c r="I29" s="7">
        <f t="shared" si="3"/>
        <v>137.5</v>
      </c>
      <c r="J29" s="7">
        <v>107</v>
      </c>
      <c r="K29" s="7">
        <v>126</v>
      </c>
    </row>
    <row r="30" spans="1:11" ht="78">
      <c r="A30" s="4">
        <v>2900000000</v>
      </c>
      <c r="B30" s="5" t="s">
        <v>40</v>
      </c>
      <c r="C30" s="6">
        <v>0</v>
      </c>
      <c r="D30" s="6">
        <v>53</v>
      </c>
      <c r="E30" s="7">
        <v>53</v>
      </c>
      <c r="F30" s="7">
        <f t="shared" ref="F30" si="4">E30-C30</f>
        <v>53</v>
      </c>
      <c r="G30" s="7" t="s">
        <v>37</v>
      </c>
      <c r="H30" s="7">
        <f t="shared" ref="H30" si="5">E30-D30</f>
        <v>0</v>
      </c>
      <c r="I30" s="7" t="s">
        <v>37</v>
      </c>
      <c r="J30" s="7">
        <v>53</v>
      </c>
      <c r="K30" s="7">
        <v>0</v>
      </c>
    </row>
    <row r="31" spans="1:11" ht="156">
      <c r="A31" s="4">
        <v>3000000000</v>
      </c>
      <c r="B31" s="5" t="s">
        <v>61</v>
      </c>
      <c r="C31" s="6">
        <v>0</v>
      </c>
      <c r="D31" s="6">
        <v>0</v>
      </c>
      <c r="E31" s="7">
        <v>47708.95</v>
      </c>
      <c r="F31" s="7">
        <f t="shared" ref="F31" si="6">E31-C31</f>
        <v>47708.95</v>
      </c>
      <c r="G31" s="7" t="s">
        <v>37</v>
      </c>
      <c r="H31" s="7">
        <f t="shared" ref="H31" si="7">E31-D31</f>
        <v>47708.95</v>
      </c>
      <c r="I31" s="7" t="s">
        <v>37</v>
      </c>
      <c r="J31" s="7">
        <v>47708.95</v>
      </c>
      <c r="K31" s="7">
        <v>44112.44</v>
      </c>
    </row>
    <row r="32" spans="1:11" ht="46.8">
      <c r="A32" s="4" t="s">
        <v>22</v>
      </c>
      <c r="B32" s="5" t="s">
        <v>33</v>
      </c>
      <c r="C32" s="6">
        <v>142153.18</v>
      </c>
      <c r="D32" s="8">
        <v>162084.44</v>
      </c>
      <c r="E32" s="7">
        <v>161408.54</v>
      </c>
      <c r="F32" s="7">
        <f t="shared" si="0"/>
        <v>19255.360000000015</v>
      </c>
      <c r="G32" s="7">
        <f t="shared" si="1"/>
        <v>113.54550070564726</v>
      </c>
      <c r="H32" s="7">
        <f t="shared" si="2"/>
        <v>-675.89999999999418</v>
      </c>
      <c r="I32" s="7">
        <f t="shared" si="3"/>
        <v>99.582995135128343</v>
      </c>
      <c r="J32" s="7">
        <v>163960.39000000001</v>
      </c>
      <c r="K32" s="7">
        <v>164230.76999999999</v>
      </c>
    </row>
    <row r="33" spans="1:11" s="12" customFormat="1">
      <c r="A33" s="9"/>
      <c r="B33" s="10" t="s">
        <v>2</v>
      </c>
      <c r="C33" s="11">
        <f>SUM(C6:C32)</f>
        <v>1330219.8299999998</v>
      </c>
      <c r="D33" s="11">
        <f t="shared" ref="D33:K33" si="8">SUM(D6:D32)</f>
        <v>1313057.78</v>
      </c>
      <c r="E33" s="11">
        <f t="shared" si="8"/>
        <v>1229905.1299999999</v>
      </c>
      <c r="F33" s="7">
        <f t="shared" si="0"/>
        <v>-100314.69999999995</v>
      </c>
      <c r="G33" s="7">
        <f t="shared" si="1"/>
        <v>92.458787808027182</v>
      </c>
      <c r="H33" s="7">
        <f t="shared" si="2"/>
        <v>-83152.65000000014</v>
      </c>
      <c r="I33" s="7">
        <f t="shared" si="3"/>
        <v>93.667251261402967</v>
      </c>
      <c r="J33" s="11">
        <f t="shared" si="8"/>
        <v>1205105.8599999999</v>
      </c>
      <c r="K33" s="11">
        <f t="shared" si="8"/>
        <v>1222452.52</v>
      </c>
    </row>
    <row r="35" spans="1:11">
      <c r="A35" s="2"/>
      <c r="B35" s="2"/>
      <c r="C35" s="2"/>
      <c r="D35" s="2"/>
      <c r="E35" s="2"/>
      <c r="F35" s="13"/>
      <c r="G35" s="13"/>
      <c r="H35" s="13"/>
      <c r="I35" s="13"/>
      <c r="J35" s="2"/>
      <c r="K35" s="2"/>
    </row>
    <row r="36" spans="1:11" ht="32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21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</sheetData>
  <mergeCells count="9">
    <mergeCell ref="A1:K1"/>
    <mergeCell ref="A37:K37"/>
    <mergeCell ref="A36:K36"/>
    <mergeCell ref="D4:D5"/>
    <mergeCell ref="C4:C5"/>
    <mergeCell ref="B4:B5"/>
    <mergeCell ref="A4:A5"/>
    <mergeCell ref="F4:G4"/>
    <mergeCell ref="H4:I4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2022-10-28T02:02:55Z</dcterms:modified>
</cp:coreProperties>
</file>