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<sst xmlns="http://schemas.openxmlformats.org/spreadsheetml/2006/main" count="104" uniqueCount="104">
  <si>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</si>
  <si>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</si>
  <si>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</si>
  <si>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</si>
  <si>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</si>
  <si>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</si>
  <si>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</si>
  <si>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</si>
  <si>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</si>
  <si>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</si>
  <si>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</si>
  <si>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</si>
  <si>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</si>
  <si>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</si>
  <si>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</si>
  <si>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</si>
  <si>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</si>
  <si>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</si>
  <si>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</si>
  <si>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</si>
  <si>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</si>
  <si>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</si>
  <si>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</si>
  <si>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</si>
  <si>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</si>
  <si>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</si>
  <si>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</si>
  <si>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</si>
  <si>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Наименование</t>
  </si>
  <si>
    <t>0100</t>
  </si>
  <si>
    <t>0102</t>
  </si>
  <si>
    <t>0103</t>
  </si>
  <si>
    <t>0104</t>
  </si>
  <si>
    <t>0105</t>
  </si>
  <si>
    <t>0106</t>
  </si>
  <si>
    <t>0300</t>
  </si>
  <si>
    <t>0309</t>
  </si>
  <si>
    <t>0400</t>
  </si>
  <si>
    <t>0408</t>
  </si>
  <si>
    <t>0412</t>
  </si>
  <si>
    <t>0500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</si>
  <si>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</si>
  <si>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</si>
  <si>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</si>
  <si>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</si>
  <si>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</si>
  <si>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</si>
  <si>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</si>
  <si>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</si>
  <si>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</si>
  <si>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</si>
  <si>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</si>
  <si>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</si>
  <si>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</si>
  <si>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</si>
  <si>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</si>
  <si>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 xml:space="preserve">1004 </t>
  </si>
  <si>
    <t>1100</t>
  </si>
  <si>
    <t>1101</t>
  </si>
  <si>
    <t>ВСЕГО РАСХОДОВ</t>
  </si>
  <si>
    <t>Раздел, подраздел</t>
  </si>
  <si>
    <t xml:space="preserve">Партизанского муниципального района </t>
  </si>
  <si>
    <t>Приложение 5</t>
  </si>
  <si>
    <t>(в рублях)</t>
  </si>
  <si>
    <t>Показатели</t>
  </si>
  <si>
    <t xml:space="preserve">по разделам, подразделам классификации расходов бюджетов </t>
  </si>
  <si>
    <t>Мобилизационная и вневойсковая подготовка</t>
  </si>
  <si>
    <t>0200</t>
  </si>
  <si>
    <t>0203</t>
  </si>
  <si>
    <t>Национальная оборона</t>
  </si>
  <si>
    <t>0113</t>
  </si>
  <si>
    <t>0503</t>
  </si>
  <si>
    <t>Благоустройство</t>
  </si>
  <si>
    <t>Культура и  кинематография</t>
  </si>
  <si>
    <t>Другие вопросы в области культуры, кинематографии</t>
  </si>
  <si>
    <t>Физическая культура</t>
  </si>
  <si>
    <t>Другие вопросы в области физической культуры и спорта</t>
  </si>
  <si>
    <t>1105</t>
  </si>
  <si>
    <t>1202</t>
  </si>
  <si>
    <t>Средства массовой информации</t>
  </si>
  <si>
    <t>1200</t>
  </si>
  <si>
    <t>Периодическая печать и издательство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</si>
  <si>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</si>
  <si>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</si>
  <si>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</si>
  <si>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</si>
  <si>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0409</t>
  </si>
  <si>
    <t>Дорожное хозяйство (дорожные фонды)</t>
  </si>
  <si>
    <t>Другие вопросы в области социальной политики</t>
  </si>
  <si>
    <t>1006</t>
  </si>
  <si>
    <t xml:space="preserve">расходов бюджета Партизанского муниципального района за 2013 год </t>
  </si>
  <si>
    <t>Кассовое исполнение за       2013 год</t>
  </si>
  <si>
    <t>Процент исполнения к уточненному бюджету 2013 года</t>
  </si>
  <si>
    <t>1102</t>
  </si>
  <si>
    <t>1403</t>
  </si>
  <si>
    <t>0107</t>
  </si>
  <si>
    <t>0501</t>
  </si>
  <si>
    <t>Обеспечение проведения выборов и референдумов</t>
  </si>
  <si>
    <t>Жилищное хозяйство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</si>
  <si>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</si>
  <si>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Массовый спорт</t>
  </si>
  <si>
    <t xml:space="preserve">Утвержденный бюджет 2013 года </t>
  </si>
  <si>
    <t xml:space="preserve">от 16.05.2014 № 57 - МПА       </t>
  </si>
  <si>
    <t>к муниципальному правовому акту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</si>
</sst>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1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shrinkToFit="1"/>
    </xf>
    <xf numFmtId="172" fontId="8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shrinkToFit="1"/>
    </xf>
    <xf numFmtId="172" fontId="6" fillId="0" borderId="1" xfId="0" applyNumberFormat="1" applyFont="1" applyBorder="1" applyAlignment="1">
      <alignment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vertical="top" shrinkToFit="1"/>
    </xf>
    <xf numFmtId="49" fontId="9" fillId="3" borderId="1" xfId="0" applyNumberFormat="1" applyFont="1" applyFill="1" applyBorder="1" applyAlignment="1">
      <alignment vertical="top" shrinkToFi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workbookViewId="0" topLeftCell="A1">
      <selection activeCell="A6" sqref="A6:E6"/>
    </sheetView>
  </sheetViews>
  <sheetFormatPr defaultColWidth="9.140625" defaultRowHeight="12"/>
  <cols>
    <col min="1" max="1" width="85.7109375" style="1" customWidth="1"/>
    <col min="2" max="2" width="12.28125" style="4" customWidth="1"/>
    <col min="3" max="4" width="18.8515625" style="1" customWidth="1"/>
    <col min="5" max="5" width="17.140625" style="1" customWidth="1"/>
    <col min="6" max="16384" width="9.28125" style="3" customWidth="1"/>
  </cols>
  <sheetData>
    <row r="1" spans="1:15" ht="16.5">
      <c r="A1" s="5"/>
      <c r="B1" s="6"/>
      <c r="C1" s="13" t="s">
        <v>62</v>
      </c>
      <c r="E1" s="7"/>
      <c r="F1" s="9"/>
      <c r="G1" s="7"/>
      <c r="H1" s="8"/>
      <c r="I1" s="8"/>
      <c r="J1" s="9"/>
      <c r="K1" s="7"/>
      <c r="L1" s="8"/>
      <c r="M1" s="8"/>
      <c r="N1"/>
      <c r="O1" s="7"/>
    </row>
    <row r="2" spans="1:15" ht="16.5">
      <c r="A2" s="5"/>
      <c r="B2" s="6"/>
      <c r="C2" s="13" t="s">
        <v>103</v>
      </c>
      <c r="E2" s="7"/>
      <c r="F2" s="9"/>
      <c r="G2" s="9"/>
      <c r="H2" s="9"/>
      <c r="I2" s="9"/>
      <c r="J2" s="9"/>
      <c r="K2" s="9"/>
      <c r="L2" s="9"/>
      <c r="M2" s="9"/>
      <c r="N2"/>
      <c r="O2" s="9"/>
    </row>
    <row r="3" spans="1:15" ht="16.5">
      <c r="A3" s="5"/>
      <c r="B3" s="6"/>
      <c r="C3" s="13" t="s">
        <v>61</v>
      </c>
      <c r="E3" s="7"/>
      <c r="F3" s="9"/>
      <c r="G3" s="9"/>
      <c r="H3" s="9"/>
      <c r="I3" s="9"/>
      <c r="J3" s="9"/>
      <c r="K3" s="9"/>
      <c r="L3" s="9"/>
      <c r="M3" s="9"/>
      <c r="N3"/>
      <c r="O3" s="9"/>
    </row>
    <row r="4" spans="1:15" ht="16.5">
      <c r="A4" s="5"/>
      <c r="B4" s="6"/>
      <c r="C4" s="13" t="s">
        <v>102</v>
      </c>
      <c r="E4" s="7"/>
      <c r="F4" s="9"/>
      <c r="G4" s="9"/>
      <c r="H4" s="9"/>
      <c r="I4" s="9"/>
      <c r="J4" s="9"/>
      <c r="K4" s="9"/>
      <c r="L4" s="9"/>
      <c r="M4" s="9"/>
      <c r="N4"/>
      <c r="O4" s="9"/>
    </row>
    <row r="5" spans="1:15" ht="15.75">
      <c r="A5" s="5"/>
      <c r="B5" s="7"/>
      <c r="C5" s="7"/>
      <c r="D5" s="7"/>
      <c r="E5" s="10"/>
      <c r="F5" s="7"/>
      <c r="G5" s="7"/>
      <c r="H5" s="7"/>
      <c r="I5" s="7"/>
      <c r="J5" s="7"/>
      <c r="K5" s="7"/>
      <c r="L5" s="7"/>
      <c r="M5" s="7"/>
      <c r="N5" s="9"/>
      <c r="O5" s="9"/>
    </row>
    <row r="6" spans="1:15" ht="18.75">
      <c r="A6" s="37" t="s">
        <v>64</v>
      </c>
      <c r="B6" s="37"/>
      <c r="C6" s="37"/>
      <c r="D6" s="37"/>
      <c r="E6" s="37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38" t="s">
        <v>90</v>
      </c>
      <c r="B7" s="38"/>
      <c r="C7" s="38"/>
      <c r="D7" s="38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.75">
      <c r="A8" s="38" t="s">
        <v>65</v>
      </c>
      <c r="B8" s="38"/>
      <c r="C8" s="38"/>
      <c r="D8" s="38"/>
      <c r="E8" s="38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5" s="1" customFormat="1" ht="15.75">
      <c r="A9" s="7"/>
      <c r="B9" s="14"/>
      <c r="C9" s="7"/>
      <c r="D9" s="7"/>
      <c r="E9" s="15" t="s">
        <v>63</v>
      </c>
    </row>
    <row r="10" spans="1:5" s="2" customFormat="1" ht="78.75">
      <c r="A10" s="12" t="s">
        <v>28</v>
      </c>
      <c r="B10" s="12" t="s">
        <v>60</v>
      </c>
      <c r="C10" s="34" t="s">
        <v>101</v>
      </c>
      <c r="D10" s="34" t="s">
        <v>91</v>
      </c>
      <c r="E10" s="34" t="s">
        <v>92</v>
      </c>
    </row>
    <row r="11" spans="1:5" s="2" customFormat="1" ht="15.75">
      <c r="A11" s="12">
        <v>1</v>
      </c>
      <c r="B11" s="12">
        <v>2</v>
      </c>
      <c r="C11" s="34">
        <v>3</v>
      </c>
      <c r="D11" s="34">
        <v>4</v>
      </c>
      <c r="E11" s="34">
        <v>5</v>
      </c>
    </row>
    <row r="12" spans="1:5" ht="22.5" customHeight="1">
      <c r="A12" s="16" t="s">
        <v>0</v>
      </c>
      <c r="B12" s="17" t="s">
        <v>29</v>
      </c>
      <c r="C12" s="18">
        <f>C13+C14+C15+C16+C17+C18+C19</f>
        <v>68422409.9</v>
      </c>
      <c r="D12" s="18">
        <f>D13+D14+D15+D16+D17+D18+D19</f>
        <v>67454227.88</v>
      </c>
      <c r="E12" s="19">
        <f aca="true" t="shared" si="0" ref="E12:E21">D12/C12*100</f>
        <v>98.58499280949762</v>
      </c>
    </row>
    <row r="13" spans="1:5" ht="35.25" customHeight="1">
      <c r="A13" s="20" t="s">
        <v>1</v>
      </c>
      <c r="B13" s="21" t="s">
        <v>30</v>
      </c>
      <c r="C13" s="22">
        <v>1778252</v>
      </c>
      <c r="D13" s="22">
        <v>1778252</v>
      </c>
      <c r="E13" s="23">
        <f t="shared" si="0"/>
        <v>100</v>
      </c>
    </row>
    <row r="14" spans="1:5" ht="51.75" customHeight="1">
      <c r="A14" s="20" t="s">
        <v>2</v>
      </c>
      <c r="B14" s="21" t="s">
        <v>31</v>
      </c>
      <c r="C14" s="22">
        <v>3997985</v>
      </c>
      <c r="D14" s="22">
        <v>3997985</v>
      </c>
      <c r="E14" s="23">
        <f t="shared" si="0"/>
        <v>100</v>
      </c>
    </row>
    <row r="15" spans="1:5" ht="53.25" customHeight="1">
      <c r="A15" s="20" t="s">
        <v>3</v>
      </c>
      <c r="B15" s="21" t="s">
        <v>32</v>
      </c>
      <c r="C15" s="22">
        <v>6991257</v>
      </c>
      <c r="D15" s="22">
        <v>6931829.9</v>
      </c>
      <c r="E15" s="23">
        <f t="shared" si="0"/>
        <v>99.14997975328328</v>
      </c>
    </row>
    <row r="16" spans="1:5" ht="16.5" customHeight="1">
      <c r="A16" s="20" t="s">
        <v>4</v>
      </c>
      <c r="B16" s="21" t="s">
        <v>33</v>
      </c>
      <c r="C16" s="22">
        <v>26690</v>
      </c>
      <c r="D16" s="22">
        <v>21520</v>
      </c>
      <c r="E16" s="23">
        <f t="shared" si="0"/>
        <v>80.62944923192207</v>
      </c>
    </row>
    <row r="17" spans="1:5" ht="51" customHeight="1">
      <c r="A17" s="20" t="s">
        <v>5</v>
      </c>
      <c r="B17" s="21" t="s">
        <v>34</v>
      </c>
      <c r="C17" s="22">
        <v>7284545</v>
      </c>
      <c r="D17" s="22">
        <v>7284545</v>
      </c>
      <c r="E17" s="23">
        <f t="shared" si="0"/>
        <v>100</v>
      </c>
    </row>
    <row r="18" spans="1:5" ht="23.25" customHeight="1">
      <c r="A18" s="25" t="s">
        <v>97</v>
      </c>
      <c r="B18" s="21" t="s">
        <v>95</v>
      </c>
      <c r="C18" s="22">
        <v>2552900</v>
      </c>
      <c r="D18" s="22">
        <v>2552900</v>
      </c>
      <c r="E18" s="23">
        <f t="shared" si="0"/>
        <v>100</v>
      </c>
    </row>
    <row r="19" spans="1:5" ht="18.75" customHeight="1">
      <c r="A19" s="20" t="s">
        <v>6</v>
      </c>
      <c r="B19" s="21" t="s">
        <v>70</v>
      </c>
      <c r="C19" s="22">
        <v>45790780.9</v>
      </c>
      <c r="D19" s="22">
        <v>44887195.98</v>
      </c>
      <c r="E19" s="23">
        <f t="shared" si="0"/>
        <v>98.02670995724382</v>
      </c>
    </row>
    <row r="20" spans="1:5" ht="24.75" customHeight="1">
      <c r="A20" s="24" t="s">
        <v>69</v>
      </c>
      <c r="B20" s="17" t="s">
        <v>67</v>
      </c>
      <c r="C20" s="18">
        <f>C21</f>
        <v>1486390</v>
      </c>
      <c r="D20" s="18">
        <f>D21</f>
        <v>1486390</v>
      </c>
      <c r="E20" s="19">
        <f t="shared" si="0"/>
        <v>100</v>
      </c>
    </row>
    <row r="21" spans="1:5" ht="18.75" customHeight="1">
      <c r="A21" s="25" t="s">
        <v>66</v>
      </c>
      <c r="B21" s="21" t="s">
        <v>68</v>
      </c>
      <c r="C21" s="22">
        <v>1486390</v>
      </c>
      <c r="D21" s="22">
        <v>1486390</v>
      </c>
      <c r="E21" s="23">
        <f t="shared" si="0"/>
        <v>100</v>
      </c>
    </row>
    <row r="22" spans="1:5" ht="39.75" customHeight="1">
      <c r="A22" s="16" t="s">
        <v>7</v>
      </c>
      <c r="B22" s="17" t="s">
        <v>35</v>
      </c>
      <c r="C22" s="18">
        <f>C23</f>
        <v>5042991.99</v>
      </c>
      <c r="D22" s="18">
        <f>D23</f>
        <v>4620761.03</v>
      </c>
      <c r="E22" s="19">
        <f aca="true" t="shared" si="1" ref="E22:E57">D22/C22*100</f>
        <v>91.62737198795352</v>
      </c>
    </row>
    <row r="23" spans="1:5" ht="34.5" customHeight="1">
      <c r="A23" s="20" t="s">
        <v>8</v>
      </c>
      <c r="B23" s="21" t="s">
        <v>36</v>
      </c>
      <c r="C23" s="22">
        <v>5042991.99</v>
      </c>
      <c r="D23" s="22">
        <v>4620761.03</v>
      </c>
      <c r="E23" s="23">
        <f t="shared" si="1"/>
        <v>91.62737198795352</v>
      </c>
    </row>
    <row r="24" spans="1:5" ht="24" customHeight="1">
      <c r="A24" s="16" t="s">
        <v>9</v>
      </c>
      <c r="B24" s="17" t="s">
        <v>37</v>
      </c>
      <c r="C24" s="18">
        <f>C25+C26+C27</f>
        <v>13357217.489999998</v>
      </c>
      <c r="D24" s="18">
        <f>D25+D26+D27</f>
        <v>11624215.709999999</v>
      </c>
      <c r="E24" s="19">
        <f t="shared" si="1"/>
        <v>87.02572761656815</v>
      </c>
    </row>
    <row r="25" spans="1:5" ht="16.5">
      <c r="A25" s="20" t="s">
        <v>10</v>
      </c>
      <c r="B25" s="21" t="s">
        <v>38</v>
      </c>
      <c r="C25" s="22">
        <v>783546</v>
      </c>
      <c r="D25" s="22">
        <v>779558.13</v>
      </c>
      <c r="E25" s="23">
        <f t="shared" si="1"/>
        <v>99.49104838771432</v>
      </c>
    </row>
    <row r="26" spans="1:5" ht="16.5">
      <c r="A26" s="26" t="s">
        <v>87</v>
      </c>
      <c r="B26" s="21" t="s">
        <v>86</v>
      </c>
      <c r="C26" s="22">
        <v>1614337.29</v>
      </c>
      <c r="D26" s="22">
        <v>1614337.29</v>
      </c>
      <c r="E26" s="23">
        <f>D26/C26*100</f>
        <v>100</v>
      </c>
    </row>
    <row r="27" spans="1:5" ht="16.5">
      <c r="A27" s="20" t="s">
        <v>11</v>
      </c>
      <c r="B27" s="21" t="s">
        <v>39</v>
      </c>
      <c r="C27" s="22">
        <v>10959334.2</v>
      </c>
      <c r="D27" s="22">
        <v>9230320.29</v>
      </c>
      <c r="E27" s="23">
        <f t="shared" si="1"/>
        <v>84.22336723703525</v>
      </c>
    </row>
    <row r="28" spans="1:5" ht="21" customHeight="1">
      <c r="A28" s="16" t="s">
        <v>12</v>
      </c>
      <c r="B28" s="17" t="s">
        <v>40</v>
      </c>
      <c r="C28" s="18">
        <f>C29+C30+C31+C32</f>
        <v>24323698</v>
      </c>
      <c r="D28" s="18">
        <f>D29+D30+D31+D32</f>
        <v>23302370.060000002</v>
      </c>
      <c r="E28" s="19">
        <f t="shared" si="1"/>
        <v>95.80109924074868</v>
      </c>
    </row>
    <row r="29" spans="1:5" ht="21" customHeight="1">
      <c r="A29" s="26" t="s">
        <v>98</v>
      </c>
      <c r="B29" s="21" t="s">
        <v>96</v>
      </c>
      <c r="C29" s="22">
        <v>3132654</v>
      </c>
      <c r="D29" s="22">
        <v>2829909.78</v>
      </c>
      <c r="E29" s="23">
        <f t="shared" si="1"/>
        <v>90.33585515668183</v>
      </c>
    </row>
    <row r="30" spans="1:5" ht="16.5">
      <c r="A30" s="20" t="s">
        <v>13</v>
      </c>
      <c r="B30" s="21" t="s">
        <v>41</v>
      </c>
      <c r="C30" s="22">
        <v>6536816</v>
      </c>
      <c r="D30" s="22">
        <v>5869526.81</v>
      </c>
      <c r="E30" s="23">
        <f t="shared" si="1"/>
        <v>89.7918315277652</v>
      </c>
    </row>
    <row r="31" spans="1:5" ht="16.5">
      <c r="A31" s="26" t="s">
        <v>72</v>
      </c>
      <c r="B31" s="21" t="s">
        <v>71</v>
      </c>
      <c r="C31" s="22">
        <v>10841381</v>
      </c>
      <c r="D31" s="22">
        <v>10841379.33</v>
      </c>
      <c r="E31" s="23">
        <f t="shared" si="1"/>
        <v>99.99998459605838</v>
      </c>
    </row>
    <row r="32" spans="1:5" ht="21.75" customHeight="1">
      <c r="A32" s="20" t="s">
        <v>14</v>
      </c>
      <c r="B32" s="21" t="s">
        <v>42</v>
      </c>
      <c r="C32" s="22">
        <v>3812847</v>
      </c>
      <c r="D32" s="22">
        <v>3761554.14</v>
      </c>
      <c r="E32" s="23">
        <f t="shared" si="1"/>
        <v>98.65473594927884</v>
      </c>
    </row>
    <row r="33" spans="1:5" ht="21" customHeight="1">
      <c r="A33" s="16" t="s">
        <v>15</v>
      </c>
      <c r="B33" s="17" t="s">
        <v>43</v>
      </c>
      <c r="C33" s="18">
        <f>C34</f>
        <v>890554</v>
      </c>
      <c r="D33" s="18">
        <f>D34</f>
        <v>805718.4</v>
      </c>
      <c r="E33" s="19">
        <f t="shared" si="1"/>
        <v>90.47383987944583</v>
      </c>
    </row>
    <row r="34" spans="1:5" ht="16.5">
      <c r="A34" s="20" t="s">
        <v>16</v>
      </c>
      <c r="B34" s="21" t="s">
        <v>44</v>
      </c>
      <c r="C34" s="22">
        <v>890554</v>
      </c>
      <c r="D34" s="22">
        <v>805718.4</v>
      </c>
      <c r="E34" s="23">
        <f t="shared" si="1"/>
        <v>90.47383987944583</v>
      </c>
    </row>
    <row r="35" spans="1:5" ht="21.75" customHeight="1">
      <c r="A35" s="16" t="s">
        <v>17</v>
      </c>
      <c r="B35" s="17" t="s">
        <v>45</v>
      </c>
      <c r="C35" s="18">
        <f>C36+C37+C38+C39</f>
        <v>511847034.47</v>
      </c>
      <c r="D35" s="18">
        <f>D36+D37+D38+D39</f>
        <v>490609076.41</v>
      </c>
      <c r="E35" s="19">
        <f t="shared" si="1"/>
        <v>95.85072167469112</v>
      </c>
    </row>
    <row r="36" spans="1:5" ht="16.5">
      <c r="A36" s="20" t="s">
        <v>18</v>
      </c>
      <c r="B36" s="21" t="s">
        <v>46</v>
      </c>
      <c r="C36" s="22">
        <v>189908307</v>
      </c>
      <c r="D36" s="22">
        <v>183391864.87</v>
      </c>
      <c r="E36" s="23">
        <f t="shared" si="1"/>
        <v>96.56863765838321</v>
      </c>
    </row>
    <row r="37" spans="1:5" ht="16.5">
      <c r="A37" s="20" t="s">
        <v>19</v>
      </c>
      <c r="B37" s="21" t="s">
        <v>47</v>
      </c>
      <c r="C37" s="22">
        <v>299330126.1</v>
      </c>
      <c r="D37" s="22">
        <v>284712264.96</v>
      </c>
      <c r="E37" s="23">
        <f t="shared" si="1"/>
        <v>95.11647513384051</v>
      </c>
    </row>
    <row r="38" spans="1:5" ht="16.5">
      <c r="A38" s="20" t="s">
        <v>20</v>
      </c>
      <c r="B38" s="21" t="s">
        <v>48</v>
      </c>
      <c r="C38" s="22">
        <v>6136800</v>
      </c>
      <c r="D38" s="22">
        <v>6088013.35</v>
      </c>
      <c r="E38" s="23">
        <f t="shared" si="1"/>
        <v>99.20501482857514</v>
      </c>
    </row>
    <row r="39" spans="1:5" ht="16.5">
      <c r="A39" s="20" t="s">
        <v>21</v>
      </c>
      <c r="B39" s="21" t="s">
        <v>49</v>
      </c>
      <c r="C39" s="22">
        <v>16471801.37</v>
      </c>
      <c r="D39" s="22">
        <v>16416933.23</v>
      </c>
      <c r="E39" s="23">
        <f t="shared" si="1"/>
        <v>99.66689654174722</v>
      </c>
    </row>
    <row r="40" spans="1:5" ht="21.75" customHeight="1">
      <c r="A40" s="16" t="s">
        <v>73</v>
      </c>
      <c r="B40" s="17" t="s">
        <v>50</v>
      </c>
      <c r="C40" s="18">
        <f>C41+C42</f>
        <v>68609226.45</v>
      </c>
      <c r="D40" s="18">
        <f>D41+D42</f>
        <v>68609226.45</v>
      </c>
      <c r="E40" s="19">
        <f t="shared" si="1"/>
        <v>100</v>
      </c>
    </row>
    <row r="41" spans="1:5" ht="16.5">
      <c r="A41" s="20" t="s">
        <v>22</v>
      </c>
      <c r="B41" s="21" t="s">
        <v>51</v>
      </c>
      <c r="C41" s="22">
        <v>58820118.53</v>
      </c>
      <c r="D41" s="22">
        <v>58820118.53</v>
      </c>
      <c r="E41" s="23">
        <f t="shared" si="1"/>
        <v>100</v>
      </c>
    </row>
    <row r="42" spans="1:5" ht="16.5">
      <c r="A42" s="20" t="s">
        <v>74</v>
      </c>
      <c r="B42" s="21" t="s">
        <v>52</v>
      </c>
      <c r="C42" s="22">
        <v>9789107.92</v>
      </c>
      <c r="D42" s="22">
        <v>9789107.92</v>
      </c>
      <c r="E42" s="23">
        <f t="shared" si="1"/>
        <v>100</v>
      </c>
    </row>
    <row r="43" spans="1:5" ht="21.75" customHeight="1">
      <c r="A43" s="16" t="s">
        <v>24</v>
      </c>
      <c r="B43" s="17" t="s">
        <v>53</v>
      </c>
      <c r="C43" s="18">
        <f>C44+C45+C46+C47</f>
        <v>8465728.97</v>
      </c>
      <c r="D43" s="18">
        <f>D44+D45+D46+D47</f>
        <v>8374558.4399999995</v>
      </c>
      <c r="E43" s="19">
        <f t="shared" si="1"/>
        <v>98.92306344411588</v>
      </c>
    </row>
    <row r="44" spans="1:5" ht="16.5">
      <c r="A44" s="20" t="s">
        <v>25</v>
      </c>
      <c r="B44" s="21" t="s">
        <v>54</v>
      </c>
      <c r="C44" s="22">
        <v>208143.26</v>
      </c>
      <c r="D44" s="22">
        <v>206347.45</v>
      </c>
      <c r="E44" s="23">
        <f t="shared" si="1"/>
        <v>99.13722404463157</v>
      </c>
    </row>
    <row r="45" spans="1:5" ht="16.5">
      <c r="A45" s="20" t="s">
        <v>26</v>
      </c>
      <c r="B45" s="21" t="s">
        <v>55</v>
      </c>
      <c r="C45" s="22">
        <v>4063337.45</v>
      </c>
      <c r="D45" s="22">
        <v>3993972.73</v>
      </c>
      <c r="E45" s="23">
        <f t="shared" si="1"/>
        <v>98.2929126400762</v>
      </c>
    </row>
    <row r="46" spans="1:5" ht="16.5">
      <c r="A46" s="20" t="s">
        <v>27</v>
      </c>
      <c r="B46" s="21" t="s">
        <v>56</v>
      </c>
      <c r="C46" s="22">
        <v>3205000</v>
      </c>
      <c r="D46" s="22">
        <v>3205000</v>
      </c>
      <c r="E46" s="23">
        <f t="shared" si="1"/>
        <v>100</v>
      </c>
    </row>
    <row r="47" spans="1:5" ht="16.5">
      <c r="A47" s="26" t="s">
        <v>88</v>
      </c>
      <c r="B47" s="21" t="s">
        <v>89</v>
      </c>
      <c r="C47" s="22">
        <v>989248.26</v>
      </c>
      <c r="D47" s="22">
        <v>969238.26</v>
      </c>
      <c r="E47" s="23">
        <f>D47/C47*100</f>
        <v>97.97725193876005</v>
      </c>
    </row>
    <row r="48" spans="1:5" ht="21" customHeight="1">
      <c r="A48" s="27" t="s">
        <v>23</v>
      </c>
      <c r="B48" s="28" t="s">
        <v>57</v>
      </c>
      <c r="C48" s="18">
        <f>C49+C50+C51</f>
        <v>5429150.13</v>
      </c>
      <c r="D48" s="18">
        <f>D49+D50+D51</f>
        <v>5125120.46</v>
      </c>
      <c r="E48" s="19">
        <f t="shared" si="1"/>
        <v>94.40005041820422</v>
      </c>
    </row>
    <row r="49" spans="1:5" ht="16.5">
      <c r="A49" s="26" t="s">
        <v>75</v>
      </c>
      <c r="B49" s="29" t="s">
        <v>58</v>
      </c>
      <c r="C49" s="22">
        <v>1674033</v>
      </c>
      <c r="D49" s="22">
        <v>1674033</v>
      </c>
      <c r="E49" s="23">
        <f t="shared" si="1"/>
        <v>100</v>
      </c>
    </row>
    <row r="50" spans="1:5" ht="16.5">
      <c r="A50" s="26" t="s">
        <v>100</v>
      </c>
      <c r="B50" s="29" t="s">
        <v>93</v>
      </c>
      <c r="C50" s="22">
        <v>2450221.13</v>
      </c>
      <c r="D50" s="22">
        <v>2163868.46</v>
      </c>
      <c r="E50" s="23">
        <f t="shared" si="1"/>
        <v>88.31319073638059</v>
      </c>
    </row>
    <row r="51" spans="1:5" ht="16.5">
      <c r="A51" s="26" t="s">
        <v>76</v>
      </c>
      <c r="B51" s="29" t="s">
        <v>77</v>
      </c>
      <c r="C51" s="22">
        <v>1304896</v>
      </c>
      <c r="D51" s="22">
        <v>1287219</v>
      </c>
      <c r="E51" s="23">
        <f t="shared" si="1"/>
        <v>98.64533265486291</v>
      </c>
    </row>
    <row r="52" spans="1:5" ht="26.25" customHeight="1">
      <c r="A52" s="27" t="s">
        <v>79</v>
      </c>
      <c r="B52" s="28" t="s">
        <v>80</v>
      </c>
      <c r="C52" s="18">
        <f>C53</f>
        <v>2241487</v>
      </c>
      <c r="D52" s="18">
        <f>D53</f>
        <v>2241487</v>
      </c>
      <c r="E52" s="19">
        <f t="shared" si="1"/>
        <v>100</v>
      </c>
    </row>
    <row r="53" spans="1:5" ht="16.5">
      <c r="A53" s="26" t="s">
        <v>81</v>
      </c>
      <c r="B53" s="29" t="s">
        <v>78</v>
      </c>
      <c r="C53" s="22">
        <v>2241487</v>
      </c>
      <c r="D53" s="22">
        <v>2241487</v>
      </c>
      <c r="E53" s="23">
        <f t="shared" si="1"/>
        <v>100</v>
      </c>
    </row>
    <row r="54" spans="1:5" ht="54.75" customHeight="1">
      <c r="A54" s="30" t="s">
        <v>85</v>
      </c>
      <c r="B54" s="31" t="s">
        <v>82</v>
      </c>
      <c r="C54" s="18">
        <f>C55+C56</f>
        <v>19757000</v>
      </c>
      <c r="D54" s="18">
        <f>D55+D56</f>
        <v>19757000</v>
      </c>
      <c r="E54" s="19">
        <f t="shared" si="1"/>
        <v>100</v>
      </c>
    </row>
    <row r="55" spans="1:5" ht="39" customHeight="1">
      <c r="A55" s="32" t="s">
        <v>83</v>
      </c>
      <c r="B55" s="33" t="s">
        <v>84</v>
      </c>
      <c r="C55" s="22">
        <v>17779000</v>
      </c>
      <c r="D55" s="22">
        <v>17779000</v>
      </c>
      <c r="E55" s="23">
        <f>D55/C55*100</f>
        <v>100</v>
      </c>
    </row>
    <row r="56" spans="1:5" ht="52.5" customHeight="1">
      <c r="A56" s="26" t="s">
        <v>99</v>
      </c>
      <c r="B56" s="33" t="s">
        <v>94</v>
      </c>
      <c r="C56" s="22">
        <v>1978000</v>
      </c>
      <c r="D56" s="22">
        <v>1978000</v>
      </c>
      <c r="E56" s="23">
        <f t="shared" si="1"/>
        <v>100</v>
      </c>
    </row>
    <row r="57" spans="1:5" ht="24.75" customHeight="1">
      <c r="A57" s="35" t="s">
        <v>59</v>
      </c>
      <c r="B57" s="36"/>
      <c r="C57" s="18">
        <f>C12+C20+C22+C24+C28+C33+C35+C40+C43+C48+C52+C54</f>
        <v>729872888.4000001</v>
      </c>
      <c r="D57" s="18">
        <f>D12+D20+D22+D24+D28+D33+D35+D40+D43+D48+D52+D54</f>
        <v>704010151.8400002</v>
      </c>
      <c r="E57" s="19">
        <f t="shared" si="1"/>
        <v>96.45654236908358</v>
      </c>
    </row>
  </sheetData>
  <mergeCells count="4">
    <mergeCell ref="A57:B57"/>
    <mergeCell ref="A6:E6"/>
    <mergeCell ref="A7:E7"/>
    <mergeCell ref="A8:E8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2014-03-21T05:03:38Z</cp:lastPrinted>
  <dcterms:created xsi:type="dcterms:W3CDTF">2010-02-16T06:26:11Z</dcterms:created>
  <dcterms:modified xsi:type="dcterms:W3CDTF">2014-05-26T00:19:44Z</dcterms:modified>
  <cp:category/>
  <cp:version/>
  <cp:contentType/>
  <cp:contentStatus/>
</cp:coreProperties>
</file>