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7890" yWindow="810" windowWidth="10275" windowHeight="93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Лист1!$A$4:$I$4</definedName>
  </definedNames>
  <calcPr calcId="125725"/>
</workbook>
</file>

<file path=xl/calcChain.xml><?xml version="1.0" encoding="utf-8"?>
<calcChain xmlns="http://schemas.openxmlformats.org/spreadsheetml/2006/main">
  <c r="G244" i="1"/>
  <c r="G243"/>
  <c r="G242"/>
  <c r="G241"/>
  <c r="G240"/>
  <c r="G239"/>
  <c r="G238"/>
  <c r="G237"/>
  <c r="G235"/>
  <c r="G233"/>
  <c r="G232"/>
  <c r="G231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05"/>
  <c r="G203"/>
  <c r="G202"/>
  <c r="G201"/>
  <c r="G200"/>
  <c r="G199"/>
  <c r="G198"/>
  <c r="G197"/>
  <c r="G196"/>
  <c r="G195"/>
  <c r="G194"/>
  <c r="G188"/>
  <c r="G187"/>
  <c r="G186"/>
  <c r="G185"/>
  <c r="G183"/>
  <c r="G182"/>
  <c r="G181"/>
  <c r="G180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1"/>
  <c r="G120"/>
  <c r="G118"/>
  <c r="G117"/>
  <c r="G116"/>
  <c r="G115"/>
  <c r="G114"/>
  <c r="G113"/>
  <c r="G112"/>
  <c r="G109"/>
  <c r="G107"/>
  <c r="G106"/>
  <c r="G105"/>
  <c r="G101"/>
  <c r="G99"/>
  <c r="G98"/>
  <c r="G97"/>
  <c r="G96"/>
  <c r="G93"/>
  <c r="G92"/>
  <c r="G91"/>
  <c r="G90"/>
  <c r="G89"/>
  <c r="G88"/>
  <c r="G87"/>
  <c r="G86"/>
  <c r="G85"/>
  <c r="G84"/>
  <c r="G83"/>
  <c r="G82"/>
  <c r="G81"/>
  <c r="G78"/>
  <c r="G77"/>
  <c r="G75"/>
  <c r="G74"/>
  <c r="G73"/>
  <c r="G6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38"/>
  <c r="G37"/>
  <c r="G36"/>
  <c r="G35"/>
  <c r="G34"/>
  <c r="G33"/>
  <c r="G32"/>
  <c r="G31"/>
  <c r="G30"/>
  <c r="G29"/>
  <c r="G28"/>
  <c r="G26"/>
  <c r="G25"/>
  <c r="G24"/>
  <c r="G22"/>
  <c r="G21"/>
  <c r="G20"/>
  <c r="G19"/>
  <c r="G18"/>
  <c r="G15"/>
  <c r="G13"/>
  <c r="G12"/>
  <c r="G11"/>
  <c r="G10"/>
  <c r="G9"/>
  <c r="G8"/>
  <c r="G7"/>
  <c r="G6"/>
  <c r="G5"/>
  <c r="D244"/>
  <c r="H193" l="1"/>
  <c r="H227"/>
  <c r="H238"/>
  <c r="H99"/>
  <c r="H28"/>
  <c r="H71"/>
  <c r="H236"/>
  <c r="H68"/>
  <c r="H237"/>
  <c r="H162"/>
  <c r="H243"/>
  <c r="H231"/>
  <c r="H188"/>
  <c r="H177"/>
  <c r="H108"/>
  <c r="H241"/>
  <c r="H79"/>
  <c r="H163"/>
  <c r="H179"/>
  <c r="H158"/>
  <c r="H156"/>
  <c r="H230"/>
  <c r="H180"/>
  <c r="H123"/>
  <c r="H122"/>
  <c r="H18"/>
  <c r="H83"/>
  <c r="H82"/>
  <c r="H76"/>
  <c r="H90"/>
  <c r="H235"/>
  <c r="H91"/>
  <c r="H228"/>
  <c r="H242"/>
  <c r="H119"/>
  <c r="H43"/>
  <c r="H23"/>
  <c r="H72"/>
  <c r="H81"/>
  <c r="H190"/>
  <c r="H181"/>
  <c r="H67"/>
  <c r="H66"/>
  <c r="H220"/>
  <c r="H225"/>
  <c r="H65"/>
  <c r="H189"/>
  <c r="H64"/>
  <c r="H93"/>
  <c r="H184"/>
  <c r="H41"/>
  <c r="H151"/>
  <c r="H239"/>
  <c r="H206"/>
  <c r="H42"/>
  <c r="H232"/>
  <c r="H80"/>
  <c r="H15"/>
  <c r="H211"/>
  <c r="H150"/>
  <c r="H14"/>
  <c r="H56"/>
  <c r="H102"/>
  <c r="H160"/>
  <c r="H118" l="1"/>
  <c r="H216"/>
  <c r="H24"/>
  <c r="H240"/>
  <c r="H110"/>
  <c r="H36"/>
  <c r="H132"/>
  <c r="H69"/>
  <c r="H94"/>
  <c r="H114"/>
  <c r="H197"/>
  <c r="H62"/>
  <c r="H38"/>
  <c r="H217"/>
  <c r="H27"/>
  <c r="H26"/>
  <c r="H115"/>
  <c r="H50"/>
  <c r="H51"/>
  <c r="H187"/>
  <c r="H70"/>
  <c r="H61"/>
  <c r="H37"/>
  <c r="H233"/>
  <c r="H215"/>
  <c r="H178"/>
  <c r="H157"/>
  <c r="H161"/>
  <c r="H167"/>
  <c r="H25"/>
  <c r="H113"/>
  <c r="H159"/>
  <c r="H100"/>
  <c r="H8"/>
  <c r="H121"/>
  <c r="F117"/>
  <c r="H201"/>
  <c r="H191"/>
  <c r="H192"/>
  <c r="H185"/>
  <c r="H186"/>
  <c r="H16"/>
  <c r="H17"/>
  <c r="H234"/>
  <c r="H166"/>
  <c r="H196"/>
  <c r="H101"/>
  <c r="H95"/>
  <c r="H86"/>
  <c r="H137"/>
  <c r="H92"/>
  <c r="H120"/>
  <c r="H84"/>
  <c r="H85"/>
  <c r="H218"/>
  <c r="H219"/>
  <c r="H103"/>
  <c r="H104"/>
  <c r="H175"/>
  <c r="H171"/>
  <c r="H145"/>
  <c r="H210"/>
  <c r="H205"/>
  <c r="H183"/>
  <c r="H182"/>
  <c r="H63"/>
  <c r="H111"/>
  <c r="H204"/>
  <c r="H87"/>
  <c r="H39" l="1"/>
  <c r="H133"/>
  <c r="H40"/>
  <c r="H60"/>
  <c r="H214"/>
  <c r="H131"/>
  <c r="H22"/>
  <c r="H47"/>
  <c r="H203"/>
  <c r="H89"/>
  <c r="H88"/>
  <c r="H155"/>
  <c r="H144"/>
  <c r="H176"/>
  <c r="H46"/>
  <c r="H136"/>
  <c r="H13"/>
  <c r="H48"/>
  <c r="H49"/>
  <c r="H21"/>
  <c r="H77"/>
  <c r="H78"/>
  <c r="H200"/>
  <c r="H98"/>
  <c r="H141"/>
  <c r="H33"/>
  <c r="H164"/>
  <c r="H165"/>
  <c r="H149"/>
  <c r="H130"/>
  <c r="H226"/>
  <c r="H57"/>
  <c r="H209"/>
  <c r="H170"/>
  <c r="H35"/>
  <c r="H195"/>
  <c r="H194"/>
  <c r="H109"/>
  <c r="H126"/>
  <c r="H75"/>
  <c r="H7"/>
  <c r="E117"/>
  <c r="F10"/>
  <c r="H174" l="1"/>
  <c r="H202"/>
  <c r="H213"/>
  <c r="H212"/>
  <c r="H73"/>
  <c r="H44"/>
  <c r="H34"/>
  <c r="H97"/>
  <c r="H96"/>
  <c r="H198"/>
  <c r="H199"/>
  <c r="H222"/>
  <c r="H223"/>
  <c r="H6"/>
  <c r="H124"/>
  <c r="H125"/>
  <c r="H173"/>
  <c r="H172"/>
  <c r="H134"/>
  <c r="H135"/>
  <c r="H154"/>
  <c r="H117"/>
  <c r="H224"/>
  <c r="H208"/>
  <c r="H207"/>
  <c r="H148"/>
  <c r="H140"/>
  <c r="H116"/>
  <c r="H143"/>
  <c r="H142"/>
  <c r="H107"/>
  <c r="H168"/>
  <c r="H169"/>
  <c r="H55"/>
  <c r="H129"/>
  <c r="H32"/>
  <c r="H19"/>
  <c r="H20"/>
  <c r="H12"/>
  <c r="H45"/>
  <c r="H59" l="1"/>
  <c r="H112"/>
  <c r="H74"/>
  <c r="H105"/>
  <c r="H106"/>
  <c r="H147"/>
  <c r="H146"/>
  <c r="H152"/>
  <c r="H153"/>
  <c r="E10"/>
  <c r="H11"/>
  <c r="H30"/>
  <c r="H31"/>
  <c r="H54"/>
  <c r="F9"/>
  <c r="H5"/>
  <c r="H127"/>
  <c r="H128"/>
  <c r="H139"/>
  <c r="H138"/>
  <c r="H58"/>
  <c r="H52" l="1"/>
  <c r="H53"/>
  <c r="E9"/>
  <c r="H10"/>
  <c r="E244" l="1"/>
  <c r="H9"/>
  <c r="F244"/>
  <c r="H221" l="1"/>
  <c r="H244"/>
</calcChain>
</file>

<file path=xl/sharedStrings.xml><?xml version="1.0" encoding="utf-8"?>
<sst xmlns="http://schemas.openxmlformats.org/spreadsheetml/2006/main" count="736" uniqueCount="481">
  <si>
    <t>Наименование</t>
  </si>
  <si>
    <t>Целевая статья</t>
  </si>
  <si>
    <t>Мероприятия по повышению квалификации, профессиональной подготовки, обучению и диспансеризации муниципальных служащих</t>
  </si>
  <si>
    <t xml:space="preserve">Подпрограмма "Развитие системы дошкольного образования" </t>
  </si>
  <si>
    <t>Расходы на обеспечение деятельности (оказание услуг, выполнение работ) муниципальных учреждений</t>
  </si>
  <si>
    <t>Детские дошкольные учреждения</t>
  </si>
  <si>
    <t>Подпрограмма "Развитие системы общего образования"</t>
  </si>
  <si>
    <t>Школы - детские сады, школы начальные, неполные средние и средние</t>
  </si>
  <si>
    <t>Подпрограмма "Развитие системы дополнительного образования, отдыха, оздоровления и занятости детей и подростков"</t>
  </si>
  <si>
    <t xml:space="preserve">Детский оздоровительно - образовательный центр "Юность" </t>
  </si>
  <si>
    <t>Мероприятия по организации временного трудоустройства несовершеннолетних граждан в свободное от учебы время и в период летних каникул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</si>
  <si>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</si>
  <si>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системы дополнительного образования"</t>
  </si>
  <si>
    <t>Детская школа искусств</t>
  </si>
  <si>
    <t>Районный центр детского творчества</t>
  </si>
  <si>
    <t xml:space="preserve">Подпрограмма "Развитие учреждений культуры Партизанского муниципального района" </t>
  </si>
  <si>
    <t xml:space="preserve">Дворцы и дома культуры, другие учреждения культуры </t>
  </si>
  <si>
    <t>Музеи</t>
  </si>
  <si>
    <t>Библиотеки</t>
  </si>
  <si>
    <t>Мероприятия по реализации Указа Президента</t>
  </si>
  <si>
    <t>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</si>
  <si>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</si>
  <si>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Доплаты к пенсиям муниципальных служащих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</si>
  <si>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</si>
  <si>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в сфере средств массовой информации</t>
  </si>
  <si>
    <t>Содержание автомобильных дорог на территории Партизанского муниципального района</t>
  </si>
  <si>
    <t>Мероприятия по оценке недвижимости, признании прав в отношении муниципального имущества, обеспечение приватизации и проведение предпродажной подготовки объектов приватизации</t>
  </si>
  <si>
    <t>Мероприятия по землеустройству и землепользованию</t>
  </si>
  <si>
    <t>Мероприятия по управлению муниципальной собственностью</t>
  </si>
  <si>
    <t>Мероприятия по улучшению условий труда в муниципальных учреждениях Партизанского муниципального района</t>
  </si>
  <si>
    <t>Проведение мероприятий для детей и молодежи</t>
  </si>
  <si>
    <t xml:space="preserve">Проведение социально-значимых мероприятий для инвалидов </t>
  </si>
  <si>
    <t>Организация, проведение и участие в спортивных мероприятиях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</si>
  <si>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</si>
  <si>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</si>
  <si>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Партизанского муниципального района</t>
  </si>
  <si>
    <t>Руководство и управление в сфере установленных функций органов местного самоуправления Партизанского муниципального района</t>
  </si>
  <si>
    <t>Председатель представительного органа муниципального образования</t>
  </si>
  <si>
    <t>Мероприятия, проводимые администрацией Партизанского муниципального района</t>
  </si>
  <si>
    <t>Осуществление первичного воинского учета на территориях, где отсутствуют военные комиссариаты</t>
  </si>
  <si>
    <t>Выравнивание бюджетной обеспеченности поселений из районного фонда финансовой поддержки</t>
  </si>
  <si>
    <t>Всего расходов:</t>
  </si>
  <si>
    <t>Субсидии социально-ориентированной некоммерческой организации "Общество инвалидов Партизанского района Приморской краевой организации общероссийской общественной организации "Всероссийское общество инвалидов"</t>
  </si>
  <si>
    <t xml:space="preserve">Муниципальная программа "Устойчивое развитие сельских территорий на 2014-2017 годы и на период до 2020 года" </t>
  </si>
  <si>
    <t xml:space="preserve">Мероприятия муниципальной программы "Устойчивое развитие сельских территорий на 2014-2017 годы и на период до 2020 года" </t>
  </si>
  <si>
    <t>Мероприятия по капитальному ремонту помещений муниципальной собственности</t>
  </si>
  <si>
    <t>9900000000</t>
  </si>
  <si>
    <t>9990000000</t>
  </si>
  <si>
    <t>9999910020</t>
  </si>
  <si>
    <t>9999980010</t>
  </si>
  <si>
    <t>9999910030</t>
  </si>
  <si>
    <t>9999910010</t>
  </si>
  <si>
    <t>9999920100</t>
  </si>
  <si>
    <t>9999993010</t>
  </si>
  <si>
    <t>9999993030</t>
  </si>
  <si>
    <t>9999993100</t>
  </si>
  <si>
    <t>9999951180</t>
  </si>
  <si>
    <t>9999993040</t>
  </si>
  <si>
    <t>Непрограммные мероприятия</t>
  </si>
  <si>
    <t>9999900000</t>
  </si>
  <si>
    <t>Основное мероприятие "Реализация образовательных программ дошкольного образования"</t>
  </si>
  <si>
    <t>0210100000</t>
  </si>
  <si>
    <t>0200000000</t>
  </si>
  <si>
    <t>0210000000</t>
  </si>
  <si>
    <t>0210140000</t>
  </si>
  <si>
    <t>0210142000</t>
  </si>
  <si>
    <t>0210193070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</si>
  <si>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</si>
  <si>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0220000000</t>
  </si>
  <si>
    <t>0220100000</t>
  </si>
  <si>
    <t>0220140000</t>
  </si>
  <si>
    <t>0220193060</t>
  </si>
  <si>
    <t>Основное мероприятие "Создание условий для получения качественного общего образования"</t>
  </si>
  <si>
    <t>0220200000</t>
  </si>
  <si>
    <t>Основное мероприятие "Организация и обеспечение отдыха и оздоровления детей и подростков"</t>
  </si>
  <si>
    <t>0230000000</t>
  </si>
  <si>
    <t>0230100000</t>
  </si>
  <si>
    <t>0230140000</t>
  </si>
  <si>
    <t>0230142330</t>
  </si>
  <si>
    <t>0230200000</t>
  </si>
  <si>
    <t>0230293080</t>
  </si>
  <si>
    <t>Основное мероприятие "Меры социальной поддержки семей, имеющих детей"</t>
  </si>
  <si>
    <t>0290293090</t>
  </si>
  <si>
    <t>0290000000</t>
  </si>
  <si>
    <t>1900000000</t>
  </si>
  <si>
    <t>1990000000</t>
  </si>
  <si>
    <t>1990100000</t>
  </si>
  <si>
    <t>2000000000</t>
  </si>
  <si>
    <t>2090000000</t>
  </si>
  <si>
    <t>2090100000</t>
  </si>
  <si>
    <t>2090180300</t>
  </si>
  <si>
    <t>0300000000</t>
  </si>
  <si>
    <t>0310000000</t>
  </si>
  <si>
    <t>0310100000</t>
  </si>
  <si>
    <t>0310140000</t>
  </si>
  <si>
    <t>0310142310</t>
  </si>
  <si>
    <t>0310142320</t>
  </si>
  <si>
    <t>Основное мероприятие "Выявление и поддержка одарённых детей и молодёжи"</t>
  </si>
  <si>
    <t>1200000000</t>
  </si>
  <si>
    <t>1290000000</t>
  </si>
  <si>
    <t>1290100000</t>
  </si>
  <si>
    <t>1290120310</t>
  </si>
  <si>
    <t>0500000000</t>
  </si>
  <si>
    <t>0590000000</t>
  </si>
  <si>
    <t>0590100000</t>
  </si>
  <si>
    <t>0590160090</t>
  </si>
  <si>
    <t>Основное мероприятие "Выплата доплат к пенсии"</t>
  </si>
  <si>
    <t>0590200000</t>
  </si>
  <si>
    <t>0590280060</t>
  </si>
  <si>
    <t>Основное мероприятие "Обеспечение выплаты молодым семьям субсидий на приобретение (строительство) жилья экономкласса"</t>
  </si>
  <si>
    <t>Основное мероприятие "Организация предоставления государственных и муниципальных услуг в многофункциональном центре "</t>
  </si>
  <si>
    <t>0700000000</t>
  </si>
  <si>
    <t>0790000000</t>
  </si>
  <si>
    <t>0790100000</t>
  </si>
  <si>
    <t>0790160080</t>
  </si>
  <si>
    <t>9999959300</t>
  </si>
  <si>
    <t>9999993120</t>
  </si>
  <si>
    <t>1100000000</t>
  </si>
  <si>
    <t>1190000000</t>
  </si>
  <si>
    <t>Основное мероприятие "Информирование населения Партизанского муниципального района"</t>
  </si>
  <si>
    <t>1190100000</t>
  </si>
  <si>
    <t>1190120190</t>
  </si>
  <si>
    <t>Основное мероприятие "Создание безопасных условий труда"</t>
  </si>
  <si>
    <t>0220142100</t>
  </si>
  <si>
    <t>Основное мероприятие "Организация и обеспечение занятости детей и подростков"</t>
  </si>
  <si>
    <t>0230300000</t>
  </si>
  <si>
    <t>0230380170</t>
  </si>
  <si>
    <t>Основное мероприятие "Обеспечение деятельности образовательных учреждений"</t>
  </si>
  <si>
    <t>0290140000</t>
  </si>
  <si>
    <t>0290145200</t>
  </si>
  <si>
    <t>Основное мероприятие "Мероприятия, направленные на повышение доступности и качества получения услуг для инвалидов и других маломобильных групп"</t>
  </si>
  <si>
    <t>1300000000</t>
  </si>
  <si>
    <t>1390000000</t>
  </si>
  <si>
    <t>1390100000</t>
  </si>
  <si>
    <t>1390120260</t>
  </si>
  <si>
    <t>Основное мероприятие "Обеспечение деятельности, развитие и укрепление материально-технической базы учреждений культуры"</t>
  </si>
  <si>
    <t>0390000000</t>
  </si>
  <si>
    <t>0390120130</t>
  </si>
  <si>
    <t>0390140000</t>
  </si>
  <si>
    <t>0390145200</t>
  </si>
  <si>
    <t>Основное мероприятие "Обеспечение деятельности муниципальных учреждений культуры"</t>
  </si>
  <si>
    <t>0320000000</t>
  </si>
  <si>
    <t>0320140000</t>
  </si>
  <si>
    <t>0320144000</t>
  </si>
  <si>
    <t>0320144100</t>
  </si>
  <si>
    <t>0320144200</t>
  </si>
  <si>
    <t>0100000000</t>
  </si>
  <si>
    <t>0190000000</t>
  </si>
  <si>
    <t>0190100000</t>
  </si>
  <si>
    <t>0190120160</t>
  </si>
  <si>
    <t>Основное мероприятие "Формирование высококвалифицированного кадрового состава муниципальной службы"</t>
  </si>
  <si>
    <t>0900000000</t>
  </si>
  <si>
    <t>0990000000</t>
  </si>
  <si>
    <t>0990100000</t>
  </si>
  <si>
    <t>0990120010</t>
  </si>
  <si>
    <t>Основное мероприятие "Обеспечение мероприятий по предупреждению и ликвидации последствий чрезвычайных ситуаций и стихийных бедствий "</t>
  </si>
  <si>
    <t>0600000000</t>
  </si>
  <si>
    <t>0690000000</t>
  </si>
  <si>
    <t>0690100000</t>
  </si>
  <si>
    <t>0690120020</t>
  </si>
  <si>
    <t>0800000000</t>
  </si>
  <si>
    <t>0810000000</t>
  </si>
  <si>
    <t>0810100000</t>
  </si>
  <si>
    <t>0810160030</t>
  </si>
  <si>
    <t>Основное мероприятие "Организация транспортного обслуживания населения Партизанского муниципального района"</t>
  </si>
  <si>
    <t>0820000000</t>
  </si>
  <si>
    <t>0820100000</t>
  </si>
  <si>
    <t>Основное мероприятие "Содействие развитию автомобильных дорог общего пользования местного значения Партизанского муниципального района"</t>
  </si>
  <si>
    <t>0820120030</t>
  </si>
  <si>
    <t>Основное мероприятие "Управление и распоряжение имуществом, находящимся в собственности и в ведении Партизанского муниципального района"</t>
  </si>
  <si>
    <t>0990120060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</si>
  <si>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Федерации"</t>
  </si>
  <si>
    <t>1700000000</t>
  </si>
  <si>
    <t>1790000000</t>
  </si>
  <si>
    <t>1790100000</t>
  </si>
  <si>
    <t>1790120170</t>
  </si>
  <si>
    <t>Основное мероприятие "Капитальный ремонт помещений муниципальной собственности Партизанского муниципального района"</t>
  </si>
  <si>
    <t>1890000000</t>
  </si>
  <si>
    <t>Основное мероприятие "Обеспечение водоснабжения и водоотведения населенных пунктов Партизанского муниципального района"</t>
  </si>
  <si>
    <t>Основное мероприятие "Обеспечение теплоснабжения населенных пунктов Партизанского муниципального района"</t>
  </si>
  <si>
    <t>1800000000</t>
  </si>
  <si>
    <t>Основное мероприятие "Поддержка общественных организаций в Партизанском муниципальном районе"</t>
  </si>
  <si>
    <t>Основное мероприятие "Поддержка социально-ориентированных некоммерческих организаций в Партизанском муниципальном районе"</t>
  </si>
  <si>
    <t>1390260010</t>
  </si>
  <si>
    <t>Основное мероприятие "Создание условий для привлечения населения к занятиям спортом"</t>
  </si>
  <si>
    <t>1400000000</t>
  </si>
  <si>
    <t>1490000000</t>
  </si>
  <si>
    <t>1490100000</t>
  </si>
  <si>
    <t>1490120070</t>
  </si>
  <si>
    <t>Содержание мест захоронения</t>
  </si>
  <si>
    <t>Основное мероприятие "Организация и содержание мест захоронения Партизанского муниципального района"</t>
  </si>
  <si>
    <t>1890200000</t>
  </si>
  <si>
    <t>0990140000</t>
  </si>
  <si>
    <t>0990140010</t>
  </si>
  <si>
    <t>0400000000</t>
  </si>
  <si>
    <t>0490000000</t>
  </si>
  <si>
    <t>0490100000</t>
  </si>
  <si>
    <t>Основное мероприятие  "Обеспечение жильем молодых семей и молодых специалистов, проживающих в сельской местности Партизанского муниципального района"</t>
  </si>
  <si>
    <t>Основное мероприятие "Реализация дополнительных общеобразовательных программ и обеспечение условий их предоставления"</t>
  </si>
  <si>
    <t>0290100000</t>
  </si>
  <si>
    <t>1890100000</t>
  </si>
  <si>
    <t>Организация и проведение мероприятий связанных с предпринимательской деятельностью</t>
  </si>
  <si>
    <t>Основное мероприятие "Муниципальная охрана и сохранение объектов культурного наследия"</t>
  </si>
  <si>
    <t>Создание, сохранение, использование и популяризация объектов культурного наследия (памятников истории и культуры)</t>
  </si>
  <si>
    <t>0390200000</t>
  </si>
  <si>
    <t>0390270160</t>
  </si>
  <si>
    <t>Муниципальная программа "Патриотическое воспитание граждан Партизанского муниципального района на 2016-2020 годы"</t>
  </si>
  <si>
    <t>Мероприятия муниципальной программы "Патриотическое воспитание граждан Партизанского муниципального района на 2016-2020 годы"</t>
  </si>
  <si>
    <t>Основное мероприятие "Реализация мероприятий, направленных на привлечение детей и молодежи к участию в  мероприятиях и повышение качества жизни детей"</t>
  </si>
  <si>
    <t>Организация и проведение мероприятий патриотической направленности</t>
  </si>
  <si>
    <t>1600000000</t>
  </si>
  <si>
    <t>1690000000</t>
  </si>
  <si>
    <t>1690100000</t>
  </si>
  <si>
    <t>1690120210</t>
  </si>
  <si>
    <t>0390100000</t>
  </si>
  <si>
    <t>0320100000</t>
  </si>
  <si>
    <t>0290200000</t>
  </si>
  <si>
    <t>1390200000</t>
  </si>
  <si>
    <t xml:space="preserve">Организация и обеспечение оздоровления и отдыха детей </t>
  </si>
  <si>
    <t>0230220320</t>
  </si>
  <si>
    <t>0830000000</t>
  </si>
  <si>
    <t>0830100000</t>
  </si>
  <si>
    <t>0830120030</t>
  </si>
  <si>
    <t>Основное мероприятие "Повышение безопасности дорожного движения в Партизанском муниципальном районе"</t>
  </si>
  <si>
    <t>Вид расходов</t>
  </si>
  <si>
    <t>000</t>
  </si>
  <si>
    <t>Основное мероприятие «Поддержание и улучшение санитарного и эстетического состояния территории Партизанского муниципального района»</t>
  </si>
  <si>
    <t>Ликвидация несанкционированных свалок</t>
  </si>
  <si>
    <t>1890300000</t>
  </si>
  <si>
    <t>Основное мероприятие "Обеспечение электроснабжением населенных пунктов Партизанского муниципального района"</t>
  </si>
  <si>
    <t>Ремонт, капитальный ремонт линий электропередач</t>
  </si>
  <si>
    <t>Дошкольные группы</t>
  </si>
  <si>
    <t>0220242110</t>
  </si>
  <si>
    <t xml:space="preserve">Осуществление регулярных пассажирских перевозок автомобильным транспортом по регулируемым тарифам </t>
  </si>
  <si>
    <t xml:space="preserve">Муниципальная программа "Развитие образования Партизанского муниципального района" на 2018-2020 годы </t>
  </si>
  <si>
    <t xml:space="preserve">Мероприятия муниципальной программы "Развитие образования Партизанского муниципального района" на 2018-2020 годы </t>
  </si>
  <si>
    <t xml:space="preserve">Муниципальная программа "Развитие культуры Партизанского муниципального района на 2015-2020 годы" </t>
  </si>
  <si>
    <t xml:space="preserve">Мероприятия муниципальной программы "Развитие культуры Партизанского муниципального района на 2015-2020 годы" 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</si>
  <si>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районного бюджета</t>
  </si>
  <si>
    <t>03901S2050</t>
  </si>
  <si>
    <t>Муниципальная программа "Информационное общество Партизанского муниципального района на 2018-2020 годы"</t>
  </si>
  <si>
    <t>Мероприятия муниципальной программы "Информационное общество Партизанского муниципального района на 2018-2020 годы"</t>
  </si>
  <si>
    <t>Муниципальная программа "Экономическое развитие Партизанского муниципального района на 2018-2020 годы"</t>
  </si>
  <si>
    <t>Мероприятия муниципальной программы "Экономическое развитие Партизанского муниципального района на 2018-2020 годы"</t>
  </si>
  <si>
    <t>1500000000</t>
  </si>
  <si>
    <t>1590000000</t>
  </si>
  <si>
    <t>Основное мероприятие "Обеспечение деятельности и укрепление материально-технической базы архивной службы"</t>
  </si>
  <si>
    <t>1590100000</t>
  </si>
  <si>
    <t xml:space="preserve">Проведение мероприятий по приобретению и установки материально-технических средств, проведение мероприятий архивной службы Партизанского муниципального района  </t>
  </si>
  <si>
    <t>1590120090</t>
  </si>
  <si>
    <t>Муниципальная программа "Развитие архивного дела в Партизанском муниципальном районе" на 2015-2019 годы</t>
  </si>
  <si>
    <t>Мероприятия муниципальной программы "Развитие архивного дела в Партизанском муниципальном районе" на 2015-2019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</si>
  <si>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2018-2020 годы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</si>
  <si>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2018-2020 годы</t>
  </si>
  <si>
    <t>Муниципальная программа "Развитие транспортного комплекса Партизанского муниципального района" на 2018-2020 годы</t>
  </si>
  <si>
    <t>Подпрограмма "Развитие транспортного комплекса в Партизанском муниципальном районе на 2018-2020 годы"</t>
  </si>
  <si>
    <t>Подпрограмма "Развитие дорожной отрасли в Партизанском муниципальном районе на 2018-2020 годы"</t>
  </si>
  <si>
    <t>Подпрограмма "Обеспечение безопасности дорожного движения в Партизанском муниципальном районе на 2018-2020 годы"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</si>
  <si>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2018-2020 годы"</t>
  </si>
  <si>
    <t>Мероприятия муниципальной программы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2018-2020 годы"</t>
  </si>
  <si>
    <t>1890500000</t>
  </si>
  <si>
    <t>1890370190</t>
  </si>
  <si>
    <t>1890400000</t>
  </si>
  <si>
    <t>1890420290</t>
  </si>
  <si>
    <t>1890520340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</si>
  <si>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2018-2020 годы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</si>
  <si>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2018-2020 годы</t>
  </si>
  <si>
    <t>Муниципальная программа "Социальная поддержка населения Партизанского муниципального района" на 2015-2020 годы</t>
  </si>
  <si>
    <t>Мероприятия муниципальной программы "Социальная поддержка населения Партизанского муниципального района" на 2015-2020 годы</t>
  </si>
  <si>
    <t>Муниципальная программа "Обеспечение жильем молодых семей Партизанского муниципального района" на 2018-2020 годы</t>
  </si>
  <si>
    <t>Мероприятия муниципальной программы "Обеспечение жильем молодых семей Партизанского муниципального района" на 2018-2020 годы</t>
  </si>
  <si>
    <t>Муниципальная программа "Развитие физической культуры и спорта на территории Партизанского муниципального района" на 2018-2020 годы</t>
  </si>
  <si>
    <t>Мероприятия муниципальной программы  "Развитие физической культуры и спорта на территории Партизанского муниципального района" на 2018-2020 годы</t>
  </si>
  <si>
    <t>2500000000</t>
  </si>
  <si>
    <t>2590000000</t>
  </si>
  <si>
    <t>2590120150</t>
  </si>
  <si>
    <t>2590100000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</si>
  <si>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</si>
  <si>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</si>
  <si>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</si>
  <si>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</si>
  <si>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</t>
  </si>
  <si>
    <t>9999993110</t>
  </si>
  <si>
    <t>Государственная регистрация актов гражданского состояния</t>
  </si>
  <si>
    <t>Реализация отдельных государственных полномочий по созданию административных комиссий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</si>
  <si>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</si>
  <si>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</si>
  <si>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Создание и 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</si>
  <si>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</si>
  <si>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Итого по муниципальным программам</t>
  </si>
  <si>
    <t>0000000000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</si>
  <si>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средств районного бюджета</t>
  </si>
  <si>
    <t>18901S2320</t>
  </si>
  <si>
    <t>Мероприятия по энергосбережению и повышению энергетической эффективности систем коммунальной инфраструктуры за счет средств районного бюджета</t>
  </si>
  <si>
    <t>18902S2270</t>
  </si>
  <si>
    <t>08201S2390</t>
  </si>
  <si>
    <t>Капитальный ремонт и ремонт автомобильных дорог общего пользования населенных пунктов за счет средств дорожного фонда Партизанского муниципального района</t>
  </si>
  <si>
    <t>Составление (изменение) списков кандидатов в присяжные заседатели федеральных  судов общей юрисдикции в Российской Федерации</t>
  </si>
  <si>
    <t>9999951200</t>
  </si>
  <si>
    <t>19901L4970</t>
  </si>
  <si>
    <t>Реализация мероприятий по обеспечению жильем молодых семей за счет средств бюджетов</t>
  </si>
  <si>
    <t>Муниципальная программа "Противодействие коррупции в Партизанском муниципальном районе на 2018-2020 годы"</t>
  </si>
  <si>
    <t>Мероприятия муниципальной программы "Противодействие коррупции в Партизанском муниципальном районе на 2018-2020 годы"</t>
  </si>
  <si>
    <t>1000000000</t>
  </si>
  <si>
    <t>1090000000</t>
  </si>
  <si>
    <t>Мероприятия по противодействию коррупции в Партизанском муниципальном районе</t>
  </si>
  <si>
    <t>1090120180</t>
  </si>
  <si>
    <t>Основное мероприятие "Создание условий по предупреждению коррупционных действий в Партизанском муниципальном районе"</t>
  </si>
  <si>
    <t>1090100000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</si>
  <si>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2018-2019 годы</t>
  </si>
  <si>
    <t>Мероприятия муниципальной программы «Реконструкция, капитальный ремонт, ремонт объектов социально-культурного назначения Партизанского муниципального района» на 2018-2019 годы</t>
  </si>
  <si>
    <t>Ремонт, капитальный ремонт объектов муниципальной собственности</t>
  </si>
  <si>
    <t>2700000000</t>
  </si>
  <si>
    <t>2790000000</t>
  </si>
  <si>
    <t>2790170200</t>
  </si>
  <si>
    <t>Муниципальная программа  "Развитие муниципальной службы в администрации Партизанского муниципального района на 2016-2021 годы"</t>
  </si>
  <si>
    <t>Мероприятия муниципальной программы  "Развитие муниципальной службы в администрации Партизанского муниципального района на 2016-2021 годы"</t>
  </si>
  <si>
    <t>Муниципальная программа "Улучшение условий труда в муниципальных учреждениях Партизанского муниципального района на 2019-2021 годы"</t>
  </si>
  <si>
    <t>Мероприятия муниципальной программы "Улучшение условий труда в муниципальных учреждениях Партизанского муниципального района на 2019-2021 годы"</t>
  </si>
  <si>
    <t>Муниципальная программа "Доступная среда" на 2019-2021 годы</t>
  </si>
  <si>
    <t>Мероприятия муниципальной программы "Доступная среда" на 2019-2021 годы</t>
  </si>
  <si>
    <t>Муниципальная программа "Развитие малого и среднего предпринимательства в Партизанском муниципальном районе" на 2019-2021 годы</t>
  </si>
  <si>
    <t>Мероприятия муниципальной программы "Развитие малого и среднего предпринимательства в Партизанском муниципальном районе" на 2019-2021 годы</t>
  </si>
  <si>
    <t>Муниципальная программа "Повышение качества предоставления государственных и муниципальных услуг в Партизанском муниципальном районе" на 2019-2021 годы</t>
  </si>
  <si>
    <t>Мероприятия муниципальной программы "Повышение качества предоставления государственных и муниципальных услуг в Партизанском муниципальном районе" на 2019-2021 годы</t>
  </si>
  <si>
    <t>Резервный фонд администрации Партизанского муниципального района</t>
  </si>
  <si>
    <t>9999920110</t>
  </si>
  <si>
    <t>Комплектование книжных фондов и обеспечение информационно-техническим оборудованием библиотек</t>
  </si>
  <si>
    <t>0320192540</t>
  </si>
  <si>
    <t>Мероприятия по энергосбережению и повышению энергетической эффективности систем коммунальной инфраструктуры Приморского края</t>
  </si>
  <si>
    <t>1890292270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</si>
  <si>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</si>
  <si>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</si>
  <si>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Строительство (реконструкция) и приобритение зданий муниципальных общеобразовательных организаций</t>
  </si>
  <si>
    <t>2100000000</t>
  </si>
  <si>
    <t>2190000000</t>
  </si>
  <si>
    <t>21901Р5200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</si>
  <si>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</si>
  <si>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0820192390</t>
  </si>
  <si>
    <t xml:space="preserve">Обеспечение бесплатным питанием детей, обучающихся в муниципальных общеобразовательных организациях  </t>
  </si>
  <si>
    <t>0220293150</t>
  </si>
  <si>
    <t>Основное мероприятие "Меры социальной поддержки педагогическим работникам"</t>
  </si>
  <si>
    <t>0290300000</t>
  </si>
  <si>
    <t>Обеспечение мер социальной поддержки педагогическим работникам муниципальных образовательных организаций</t>
  </si>
  <si>
    <t>0290393140</t>
  </si>
  <si>
    <t>Установление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</si>
  <si>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9999993130</t>
  </si>
  <si>
    <t>0690192310</t>
  </si>
  <si>
    <t>Развитие спортивной инфраструктуры, находящейся в муниципальной собственности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</si>
  <si>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</si>
  <si>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021Р252320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</si>
  <si>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иными способами"</t>
  </si>
  <si>
    <t>2590200000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</si>
  <si>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</si>
  <si>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2018-2020 годы"</t>
  </si>
  <si>
    <t>Мероприятия муниципальной программы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2018-2020 годы"</t>
  </si>
  <si>
    <t>Обеспечение граждан твердым топливом (дровами)</t>
  </si>
  <si>
    <t>Средства благотворительного пожертвования</t>
  </si>
  <si>
    <t>2190177777</t>
  </si>
  <si>
    <t>Обеспечение мероприятий по софинансированию за счет средств благотворительного пожертвования</t>
  </si>
  <si>
    <t>21901S7777</t>
  </si>
  <si>
    <t>0220177777</t>
  </si>
  <si>
    <t xml:space="preserve">Межбюджетные  трансферты, передаваемые бюджету Партизанского муниципального района </t>
  </si>
  <si>
    <t>9999970010</t>
  </si>
  <si>
    <t>25902М0820</t>
  </si>
  <si>
    <t>Основное мероприятие "Социальная поддержка семей и детей"</t>
  </si>
  <si>
    <t>0590300000</t>
  </si>
  <si>
    <t>Проведение социально значимых мероприятий</t>
  </si>
  <si>
    <t>0590320200</t>
  </si>
  <si>
    <t>Ремонт зданий муниципальных образовательных учреждений</t>
  </si>
  <si>
    <t>0210170060</t>
  </si>
  <si>
    <t>0220270060</t>
  </si>
  <si>
    <t>Мероприятия по развитию спортивной инфраструктуры, находящейся в муниципальной собственности за счет средств районного бюджета</t>
  </si>
  <si>
    <t>Поддержка лучших работников муниципальных учреждений культуры, находящихся на территории сельских поселений за счет средств бюджетов</t>
  </si>
  <si>
    <t>Поддержка муниципальных учреждений культуры за счет средств бюджетов</t>
  </si>
  <si>
    <t>03201L5192</t>
  </si>
  <si>
    <t>03201L5193</t>
  </si>
  <si>
    <t>Мероприятия по развитию информационной системы, информационных сервисов и системы межведомственного электронного взаимодействия</t>
  </si>
  <si>
    <t>0790220240</t>
  </si>
  <si>
    <t>Основное мероприятие "Обслуживание информационно-коммуникационной инфраструктуры органов местного самоуправления"</t>
  </si>
  <si>
    <t>0790200000</t>
  </si>
  <si>
    <t>Обеспечение учреждений культуры передвижными многофункциональными культурными центрами (автоклубами)</t>
  </si>
  <si>
    <t>032А155192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</si>
  <si>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</si>
  <si>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1890192320</t>
  </si>
  <si>
    <t>Расходы, связанные с исполнением решений, принятых судебными органами</t>
  </si>
  <si>
    <t>9999920250</t>
  </si>
  <si>
    <t>Ремонт сетей водоснабжения, водоотведения</t>
  </si>
  <si>
    <t>1890170020</t>
  </si>
  <si>
    <t>Обеспечение функционирования объектов обращения с твердыми коммунальными отходами, находящихся в муниципальной собственности</t>
  </si>
  <si>
    <t>1890592640</t>
  </si>
  <si>
    <t>0490140020</t>
  </si>
  <si>
    <t>Предоставление государственных и муниципальных услуг</t>
  </si>
  <si>
    <t>149P592190</t>
  </si>
  <si>
    <t>149P5S2190</t>
  </si>
  <si>
    <t>149P500000</t>
  </si>
  <si>
    <t xml:space="preserve"> Федеральный проект "Спорт - норма жизни"</t>
  </si>
  <si>
    <t>Обеспечение функционирования объектов обращения с твердыми коммунальными отходами, находящихся в муниципальной собственности за счет средств районного бюджета</t>
  </si>
  <si>
    <t>18905S2640</t>
  </si>
  <si>
    <t>Строительство (реконструкция) и приобретение зданий муниципальных общеобразовательных организаций</t>
  </si>
  <si>
    <t>Строительство (реконструкция) и приобретение зданий муниципальных общеобразовательных организаций за счет средств районного бюджета</t>
  </si>
  <si>
    <t>Основное мероприятие "Развитие инфраструктуры  общеобразовательных организаций"</t>
  </si>
  <si>
    <t>0240000000</t>
  </si>
  <si>
    <t>0240100000</t>
  </si>
  <si>
    <t>02401P5200</t>
  </si>
  <si>
    <t>02401S5200</t>
  </si>
  <si>
    <t xml:space="preserve">Подпрограмма «Содействие созданию в Партизанском муниципальном районе новых мест в общеобразовательных учреждениях» </t>
  </si>
  <si>
    <t>1890700000</t>
  </si>
  <si>
    <t>Основное мероприятие "Обеспечение граждан Партизанского муниципального района твердым топливом (дровами)</t>
  </si>
  <si>
    <t>Обеспечение граждан твердым топливом (дровами) за счет средств районного бюджета</t>
  </si>
  <si>
    <t>1890792620</t>
  </si>
  <si>
    <t>18907S2620</t>
  </si>
  <si>
    <t>Обеспечение учреждений культуры автоклубами за счет средств районного бюджета</t>
  </si>
  <si>
    <t>032А1S2660</t>
  </si>
  <si>
    <t>032А100000</t>
  </si>
  <si>
    <t>Федеральный проект "Культурная среда"</t>
  </si>
  <si>
    <t>Обеспечение учреждений культуры автоклубами</t>
  </si>
  <si>
    <t>032А192660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</si>
  <si>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</si>
  <si>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0390192050</t>
  </si>
  <si>
    <t>Информационно-разъяснительные мероприятия</t>
  </si>
  <si>
    <t>0790120370</t>
  </si>
  <si>
    <t xml:space="preserve">Ремонт сетей и объектов теплоснабжения </t>
  </si>
  <si>
    <t>1890270050</t>
  </si>
  <si>
    <t>Комплектование книжных фондов и обеспечение информационно-техническим оборудованием библиотек за счет средств районного бюджета</t>
  </si>
  <si>
    <t>03201S2540</t>
  </si>
  <si>
    <t>Основное мероприятие "Восстановление функционирования автомобильных дорог Партизанского муниципального района"</t>
  </si>
  <si>
    <t>0820200000</t>
  </si>
  <si>
    <t>Ликвидация последствий стихийных бедствий и других чрезвычайных происшествий</t>
  </si>
  <si>
    <t>0820220330</t>
  </si>
  <si>
    <t>2300000000</t>
  </si>
  <si>
    <t>2390000000</t>
  </si>
  <si>
    <t>Основное мероприятие "Обеспечение безопасности в образовательных учреждениях"</t>
  </si>
  <si>
    <t>2390100000</t>
  </si>
  <si>
    <t>Комплексная безопасность образовательных учреждений</t>
  </si>
  <si>
    <t>2390120270</t>
  </si>
  <si>
    <t xml:space="preserve">Муниципальная программа "Комплексная безопасность образовательных учреждений Партизанского муниципального района" на 2014-2021 годы </t>
  </si>
  <si>
    <t xml:space="preserve">Мероприятия муниципальной программы "Комплексная безопасность образовательных учреждений Партизанского муниципального района" на 2014-2021 годы </t>
  </si>
  <si>
    <t>Ремонт автомобильных дорог на территории Партизанского муниципального района</t>
  </si>
  <si>
    <t>0820120040</t>
  </si>
  <si>
    <t>Текущий, капитальный ремонт гидротехнических сооружений (в том числе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</t>
  </si>
  <si>
    <t>Модернизация и укрепление материально-технической базы</t>
  </si>
  <si>
    <t>0390120140</t>
  </si>
  <si>
    <t>Текущий, капитальный ремонт гидротехнических сооружений (в том числе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 за счет средств районного бюджета</t>
  </si>
  <si>
    <t>06901S2310</t>
  </si>
  <si>
    <t>1490170210</t>
  </si>
  <si>
    <t>Развитие спортивной инфраструктуры в Партизанском муниципальном районе</t>
  </si>
  <si>
    <t>0320177777</t>
  </si>
  <si>
    <t>Иные межбюджетные трансферты</t>
  </si>
  <si>
    <t>9999980020</t>
  </si>
  <si>
    <t>0390180020</t>
  </si>
  <si>
    <t xml:space="preserve">Разработка, проверка проектно-сметной документации на строительство, реконструкцию объектов жилищно-коммунального и социально-культурного назначения </t>
  </si>
  <si>
    <t>0240170030</t>
  </si>
  <si>
    <t>0690280070</t>
  </si>
  <si>
    <t>0690200000</t>
  </si>
  <si>
    <t>Предоставление денежной выплаты гражданам, пострадавшим в результате чрезвычайной ситуации</t>
  </si>
  <si>
    <t>Основное мероприятие "Предоставление мер социальной поддержки гражданам, пострадавшим в результате чрезвычайной ситуации"</t>
  </si>
  <si>
    <t>2390177777</t>
  </si>
  <si>
    <t>0690123800</t>
  </si>
  <si>
    <t>Мероприятия по ликвидации чрезвычайных ситуаций природного и техногенного характера за счет средств резервного фонда Администрации Приморского края</t>
  </si>
  <si>
    <t>1890323800</t>
  </si>
  <si>
    <t>0210252320</t>
  </si>
  <si>
    <t>Основное мероприятие "Развитие инфраструктуры  дошкольных образовательных организаций"</t>
  </si>
  <si>
    <t>0210200000</t>
  </si>
  <si>
    <t>(в рублях)</t>
  </si>
  <si>
    <t>Уточненный бюджет                                2019 года</t>
  </si>
  <si>
    <t>Кассовое 
исполнение                         за 2019 год</t>
  </si>
  <si>
    <t>Процент исполне-ния к уточнен-ному бюджету 2019 года</t>
  </si>
  <si>
    <t>Сведения о фактически произведенных расходах на реализацию муниципальных программ Партизанского муниципального района на 2019 год</t>
  </si>
  <si>
    <t>Процент исполнения к первоначальному бюджету 2019 года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</si>
  <si>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</si>
  <si>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022E250970</t>
  </si>
  <si>
    <t>Первоначально утвержденный бюджет 2019 года</t>
  </si>
  <si>
    <t>Пояснения отклонений от плановых (уточненных) значений</t>
  </si>
  <si>
    <t>Отклонения по следующим причинам:                                    - расходы районного бюджета, запланированные на содержание автомобильных дорог на территории Партизанского муниципального района (приобретение дорожной техники, грейдеровка дорог, очистка от снега и подсыпка в зимнее время), были освоены по фактической потребности;                                                    - расходы, запланированные на капитальный ремонт и ремонт автомобильных дорог общего пользования населенных пунктов, были освоены не в полном объеме, так как с учетом длительного временного интервала прохождения процедур открытого аукциона, выполнить запланированные работы в условиях зимнего температурного режима (декабрь месяц) не представлялось возможным.</t>
  </si>
  <si>
    <t>В рамках данной муниципальной программы отражены в том числе расходы на  проведение мероприятий для детей и молодежи, ассигнования освоены не в полном объеме, так как не состоялась экскурсия на Биневские водопады из-за погодных условий, не проведен "Фестиваль молодежных субкультур" в связи с тем, что поступило мало заявок на конкурс.</t>
  </si>
  <si>
    <t>Ассигнования освоены не в полном объеме, так как работы по строительству школы в с. Новолитовск не были выполнены в связи с тем, что было принято решение об одностороннем отказе заказчика от исполнения муниципального контракта. В настоящее время документы находятся на повторной проверке в КГАУ Примгосэкспертиза, после получения положительного заключения будет объявлен аукцион на завершение строительства.</t>
  </si>
  <si>
    <t>Расходы за счет средств благотворительного пожертвования на демонтаж и монтаж автоматической пожарной сигнализации в МКОУ СОШ с.Владимиро-Александровское освоены не в полном объеме,  так как договор на выполнение работ был заключен 24.10.2019. Согласно условиям договора был произведен авансовый платеж в размере 30 %, срок выполнения работ май 2020 года.</t>
  </si>
  <si>
    <t>Отклонения обьясняются следующими причинами:                                                            - заработная плата работникам дошкольных и общебразовательных учреждений была выплачена по фактической потребности;                                                      - в связи с экономией по результатам проведения открытого аукцина на строительство десткого сада в с. Хмыловка;                                                                                - средства на проектно-изыскательские работы по строительству школы в с. Екатериновка не освоены в связи с отстутсвием положительного заключения экспертизы.</t>
  </si>
  <si>
    <t>По данной муниципальной программе средства были запланированы в том числе на разработку проектно-сметной документации по объекту «Капитальный ремонт земляной дамбы обвалования, усиленной каменной наброской и шпорами, на реке Партизанская в районе с.Золотая Долина», не освоены в связи с тем, что подрядчик нарушил условия муниципального контракта и в установленные сроки не предоставил проектно-сметную документацию с положительным заключением государственной экспертизы.</t>
  </si>
  <si>
    <t>Ассигнования не были освоены по следующим причинам:                                                                              -  не произведена разработка проектно-сметной документации водоснабжения по ул.Комсомольская и ул.Центральная в пос. Волчанец, так как проектная организация ООО «Альтаирпроект» г.Хабаровск своевременно не предоставила проектную документацию с положительным заключением государственной экспертизы;                                                 - отражены расходы за счет средств субсидии из краевого бюджета и средств районного бюджета на обеспечение граждан твердым топливом (дровами), средства были использованы по фактической потребности.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</si>
</sst>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" fontId="28" fillId="0" borderId="11">
      <alignment horizontal="center" vertical="top" shrinkToFit="1"/>
    </xf>
    <xf numFmtId="0" fontId="29" fillId="0" borderId="11">
      <alignment vertical="top" wrapText="1"/>
    </xf>
    <xf numFmtId="0" fontId="25" fillId="12" borderId="2">
      <alignment horizontal="left" vertical="top" wrapText="1"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3" borderId="3" applyNumberFormat="0" applyAlignment="0" applyProtection="0"/>
    <xf numFmtId="0" fontId="4" fillId="2" borderId="1" applyNumberFormat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9" fillId="17" borderId="8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0">
      <alignment vertical="top" wrapText="1"/>
    </xf>
    <xf numFmtId="0" fontId="12" fillId="0" borderId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</cellStyleXfs>
  <cellXfs count="66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1" fillId="0" borderId="0" xfId="39" applyFont="1" applyFill="1" applyAlignment="1">
      <alignment horizontal="right" wrapText="1"/>
    </xf>
    <xf numFmtId="0" fontId="23" fillId="20" borderId="2" xfId="39" applyFont="1" applyFill="1" applyBorder="1" applyAlignment="1">
      <alignment horizontal="center" vertical="center" wrapText="1"/>
    </xf>
    <xf numFmtId="164" fontId="23" fillId="20" borderId="2" xfId="0" applyNumberFormat="1" applyFont="1" applyFill="1" applyBorder="1" applyAlignment="1">
      <alignment horizontal="center" vertical="center" wrapText="1" shrinkToFit="1"/>
    </xf>
    <xf numFmtId="0" fontId="21" fillId="20" borderId="2" xfId="40" applyNumberFormat="1" applyFont="1" applyFill="1" applyBorder="1" applyAlignment="1" applyProtection="1">
      <alignment horizontal="center" vertical="center" wrapText="1"/>
    </xf>
    <xf numFmtId="0" fontId="22" fillId="20" borderId="2" xfId="0" applyFont="1" applyFill="1" applyBorder="1" applyAlignment="1">
      <alignment vertical="top" wrapText="1"/>
    </xf>
    <xf numFmtId="49" fontId="22" fillId="20" borderId="2" xfId="0" applyNumberFormat="1" applyFont="1" applyFill="1" applyBorder="1" applyAlignment="1">
      <alignment horizontal="center" vertical="top" shrinkToFit="1"/>
    </xf>
    <xf numFmtId="4" fontId="22" fillId="20" borderId="2" xfId="0" applyNumberFormat="1" applyFont="1" applyFill="1" applyBorder="1" applyAlignment="1">
      <alignment horizontal="right" vertical="top" shrinkToFit="1"/>
    </xf>
    <xf numFmtId="164" fontId="0" fillId="20" borderId="2" xfId="0" applyNumberFormat="1" applyFill="1" applyBorder="1" applyAlignment="1">
      <alignment vertical="top"/>
    </xf>
    <xf numFmtId="0" fontId="23" fillId="20" borderId="2" xfId="0" applyFont="1" applyFill="1" applyBorder="1" applyAlignment="1">
      <alignment horizontal="left" vertical="top" wrapText="1"/>
    </xf>
    <xf numFmtId="49" fontId="21" fillId="20" borderId="2" xfId="0" applyNumberFormat="1" applyFont="1" applyFill="1" applyBorder="1" applyAlignment="1">
      <alignment horizontal="center" vertical="top" shrinkToFit="1"/>
    </xf>
    <xf numFmtId="4" fontId="21" fillId="20" borderId="2" xfId="0" applyNumberFormat="1" applyFont="1" applyFill="1" applyBorder="1" applyAlignment="1">
      <alignment horizontal="right" vertical="top" shrinkToFit="1"/>
    </xf>
    <xf numFmtId="0" fontId="21" fillId="20" borderId="2" xfId="0" applyFont="1" applyFill="1" applyBorder="1" applyAlignment="1">
      <alignment vertical="top" wrapText="1"/>
    </xf>
    <xf numFmtId="0" fontId="30" fillId="20" borderId="2" xfId="0" applyFont="1" applyFill="1" applyBorder="1" applyAlignment="1">
      <alignment vertical="top" wrapText="1"/>
    </xf>
    <xf numFmtId="0" fontId="23" fillId="20" borderId="0" xfId="0" applyFont="1" applyFill="1" applyAlignment="1">
      <alignment wrapText="1"/>
    </xf>
    <xf numFmtId="0" fontId="23" fillId="20" borderId="2" xfId="0" applyFont="1" applyFill="1" applyBorder="1" applyAlignment="1">
      <alignment horizontal="justify" vertical="top" wrapText="1"/>
    </xf>
    <xf numFmtId="0" fontId="23" fillId="20" borderId="2" xfId="0" applyFont="1" applyFill="1" applyBorder="1" applyAlignment="1">
      <alignment vertical="top" wrapText="1"/>
    </xf>
    <xf numFmtId="49" fontId="30" fillId="20" borderId="2" xfId="0" applyNumberFormat="1" applyFont="1" applyFill="1" applyBorder="1" applyAlignment="1">
      <alignment horizontal="center" vertical="top" shrinkToFit="1"/>
    </xf>
    <xf numFmtId="0" fontId="24" fillId="20" borderId="2" xfId="0" applyFont="1" applyFill="1" applyBorder="1" applyAlignment="1">
      <alignment horizontal="left" wrapText="1"/>
    </xf>
    <xf numFmtId="0" fontId="21" fillId="20" borderId="2" xfId="0" applyFont="1" applyFill="1" applyBorder="1" applyAlignment="1">
      <alignment vertical="center" wrapText="1"/>
    </xf>
    <xf numFmtId="0" fontId="31" fillId="20" borderId="2" xfId="0" applyFont="1" applyFill="1" applyBorder="1" applyAlignment="1">
      <alignment horizontal="left" vertical="center" wrapText="1"/>
    </xf>
    <xf numFmtId="49" fontId="31" fillId="20" borderId="2" xfId="0" applyNumberFormat="1" applyFont="1" applyFill="1" applyBorder="1" applyAlignment="1">
      <alignment horizontal="center" vertical="top" wrapText="1"/>
    </xf>
    <xf numFmtId="4" fontId="21" fillId="20" borderId="2" xfId="0" applyNumberFormat="1" applyFont="1" applyFill="1" applyBorder="1" applyAlignment="1">
      <alignment vertical="top" shrinkToFit="1"/>
    </xf>
    <xf numFmtId="0" fontId="30" fillId="20" borderId="2" xfId="0" applyFont="1" applyFill="1" applyBorder="1" applyAlignment="1">
      <alignment wrapText="1"/>
    </xf>
    <xf numFmtId="0" fontId="23" fillId="20" borderId="0" xfId="0" applyFont="1" applyFill="1"/>
    <xf numFmtId="0" fontId="23" fillId="20" borderId="2" xfId="0" applyFont="1" applyFill="1" applyBorder="1" applyAlignment="1">
      <alignment wrapText="1"/>
    </xf>
    <xf numFmtId="0" fontId="23" fillId="20" borderId="2" xfId="21" applyNumberFormat="1" applyFont="1" applyFill="1" applyBorder="1" applyProtection="1">
      <alignment horizontal="left" vertical="top" wrapText="1"/>
    </xf>
    <xf numFmtId="49" fontId="23" fillId="20" borderId="2" xfId="0" applyNumberFormat="1" applyFont="1" applyFill="1" applyBorder="1" applyAlignment="1">
      <alignment horizontal="center" vertical="top"/>
    </xf>
    <xf numFmtId="0" fontId="22" fillId="20" borderId="2" xfId="0" applyNumberFormat="1" applyFont="1" applyFill="1" applyBorder="1" applyAlignment="1" applyProtection="1">
      <alignment vertical="top" wrapText="1"/>
    </xf>
    <xf numFmtId="0" fontId="23" fillId="20" borderId="2" xfId="20" applyNumberFormat="1" applyFont="1" applyFill="1" applyBorder="1" applyAlignment="1" applyProtection="1">
      <alignment vertical="top" wrapText="1"/>
    </xf>
    <xf numFmtId="0" fontId="23" fillId="20" borderId="2" xfId="0" applyNumberFormat="1" applyFont="1" applyFill="1" applyBorder="1" applyAlignment="1">
      <alignment horizontal="justify" vertical="top" wrapText="1"/>
    </xf>
    <xf numFmtId="0" fontId="21" fillId="20" borderId="2" xfId="0" applyFont="1" applyFill="1" applyBorder="1" applyAlignment="1">
      <alignment horizontal="left" vertical="top" wrapText="1"/>
    </xf>
    <xf numFmtId="0" fontId="21" fillId="20" borderId="2" xfId="0" applyNumberFormat="1" applyFont="1" applyFill="1" applyBorder="1" applyAlignment="1" applyProtection="1">
      <alignment vertical="top" wrapText="1"/>
    </xf>
    <xf numFmtId="4" fontId="22" fillId="20" borderId="2" xfId="0" applyNumberFormat="1" applyFont="1" applyFill="1" applyBorder="1" applyAlignment="1">
      <alignment vertical="top" shrinkToFit="1"/>
    </xf>
    <xf numFmtId="0" fontId="30" fillId="20" borderId="2" xfId="0" applyFont="1" applyFill="1" applyBorder="1" applyAlignment="1">
      <alignment horizontal="left" vertical="top" wrapText="1"/>
    </xf>
    <xf numFmtId="0" fontId="24" fillId="20" borderId="2" xfId="0" applyFont="1" applyFill="1" applyBorder="1" applyAlignment="1">
      <alignment horizontal="left" vertical="top" wrapText="1"/>
    </xf>
    <xf numFmtId="0" fontId="21" fillId="20" borderId="2" xfId="0" applyFont="1" applyFill="1" applyBorder="1" applyAlignment="1">
      <alignment horizontal="justify" vertical="top"/>
    </xf>
    <xf numFmtId="1" fontId="31" fillId="20" borderId="11" xfId="19" applyNumberFormat="1" applyFont="1" applyFill="1" applyProtection="1">
      <alignment horizontal="center" vertical="top" shrinkToFit="1"/>
    </xf>
    <xf numFmtId="0" fontId="24" fillId="20" borderId="2" xfId="0" applyFont="1" applyFill="1" applyBorder="1" applyAlignment="1">
      <alignment vertical="top" wrapText="1"/>
    </xf>
    <xf numFmtId="0" fontId="31" fillId="20" borderId="2" xfId="0" applyFont="1" applyFill="1" applyBorder="1" applyAlignment="1">
      <alignment horizontal="justify" vertical="top" wrapText="1"/>
    </xf>
    <xf numFmtId="49" fontId="24" fillId="20" borderId="2" xfId="0" applyNumberFormat="1" applyFont="1" applyFill="1" applyBorder="1" applyAlignment="1">
      <alignment horizontal="center" vertical="top" shrinkToFit="1"/>
    </xf>
    <xf numFmtId="0" fontId="24" fillId="20" borderId="2" xfId="0" applyFont="1" applyFill="1" applyBorder="1" applyAlignment="1">
      <alignment horizontal="center" vertical="top" wrapText="1"/>
    </xf>
    <xf numFmtId="0" fontId="21" fillId="20" borderId="2" xfId="0" applyFont="1" applyFill="1" applyBorder="1" applyAlignment="1">
      <alignment vertical="top" wrapText="1" shrinkToFit="1"/>
    </xf>
    <xf numFmtId="4" fontId="22" fillId="20" borderId="2" xfId="0" applyNumberFormat="1" applyFont="1" applyFill="1" applyBorder="1" applyAlignment="1">
      <alignment horizontal="right" shrinkToFit="1"/>
    </xf>
    <xf numFmtId="164" fontId="27" fillId="20" borderId="2" xfId="0" applyNumberFormat="1" applyFont="1" applyFill="1" applyBorder="1" applyAlignment="1">
      <alignment vertical="top"/>
    </xf>
    <xf numFmtId="164" fontId="27" fillId="20" borderId="2" xfId="0" applyNumberFormat="1" applyFont="1" applyFill="1" applyBorder="1" applyAlignment="1"/>
    <xf numFmtId="4" fontId="21" fillId="20" borderId="2" xfId="40" applyNumberFormat="1" applyFont="1" applyFill="1" applyBorder="1" applyAlignment="1" applyProtection="1">
      <alignment horizontal="center" vertical="center" wrapText="1"/>
    </xf>
    <xf numFmtId="4" fontId="22" fillId="20" borderId="2" xfId="0" applyNumberFormat="1" applyFont="1" applyFill="1" applyBorder="1" applyAlignment="1">
      <alignment horizontal="center" vertical="top" shrinkToFit="1"/>
    </xf>
    <xf numFmtId="4" fontId="21" fillId="20" borderId="2" xfId="0" applyNumberFormat="1" applyFont="1" applyFill="1" applyBorder="1" applyAlignment="1">
      <alignment horizontal="center" vertical="top" shrinkToFit="1"/>
    </xf>
    <xf numFmtId="165" fontId="0" fillId="0" borderId="0" xfId="0" applyNumberFormat="1" applyFill="1"/>
    <xf numFmtId="165" fontId="23" fillId="20" borderId="2" xfId="0" applyNumberFormat="1" applyFont="1" applyFill="1" applyBorder="1" applyAlignment="1">
      <alignment horizontal="center" vertical="center" wrapText="1" shrinkToFit="1"/>
    </xf>
    <xf numFmtId="165" fontId="21" fillId="20" borderId="2" xfId="40" applyNumberFormat="1" applyFont="1" applyFill="1" applyBorder="1" applyAlignment="1" applyProtection="1">
      <alignment horizontal="center" vertical="center" wrapText="1"/>
    </xf>
    <xf numFmtId="165" fontId="22" fillId="20" borderId="2" xfId="0" applyNumberFormat="1" applyFont="1" applyFill="1" applyBorder="1" applyAlignment="1">
      <alignment horizontal="right" vertical="top" shrinkToFit="1"/>
    </xf>
    <xf numFmtId="0" fontId="23" fillId="0" borderId="0" xfId="0" applyFont="1" applyFill="1"/>
    <xf numFmtId="0" fontId="23" fillId="0" borderId="2" xfId="0" applyFont="1" applyFill="1" applyBorder="1"/>
    <xf numFmtId="0" fontId="23" fillId="0" borderId="2" xfId="0" applyFont="1" applyFill="1" applyBorder="1" applyAlignment="1">
      <alignment horizontal="center"/>
    </xf>
    <xf numFmtId="3" fontId="21" fillId="20" borderId="2" xfId="4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20" fillId="0" borderId="0" xfId="39" applyFont="1" applyFill="1" applyAlignment="1">
      <alignment horizontal="right" wrapText="1"/>
    </xf>
    <xf numFmtId="0" fontId="22" fillId="20" borderId="2" xfId="0" applyNumberFormat="1" applyFont="1" applyFill="1" applyBorder="1" applyAlignment="1" applyProtection="1">
      <alignment horizontal="left"/>
    </xf>
    <xf numFmtId="0" fontId="23" fillId="20" borderId="2" xfId="0" applyFont="1" applyFill="1" applyBorder="1" applyAlignment="1">
      <alignment horizontal="left"/>
    </xf>
    <xf numFmtId="0" fontId="26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6" xfId="19"/>
    <cellStyle name="xl33" xfId="20"/>
    <cellStyle name="xl34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Обычный_Лист1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248"/>
  <sheetViews>
    <sheetView tabSelected="1" topLeftCell="A238" zoomScaleNormal="100" workbookViewId="0">
      <selection activeCell="I173" sqref="I173"/>
    </sheetView>
  </sheetViews>
  <sheetFormatPr defaultColWidth="9.140625" defaultRowHeight="15.75"/>
  <cols>
    <col min="1" max="1" width="53.42578125" style="1" customWidth="1"/>
    <col min="2" max="2" width="15.28515625" style="1" customWidth="1"/>
    <col min="3" max="3" width="10.140625" style="1" customWidth="1"/>
    <col min="4" max="4" width="14.7109375" style="2" customWidth="1"/>
    <col min="5" max="6" width="18.42578125" style="1" customWidth="1"/>
    <col min="7" max="7" width="14.28515625" style="51" customWidth="1"/>
    <col min="8" max="8" width="13.140625" style="1" customWidth="1"/>
    <col min="9" max="9" width="55.5703125" style="55" customWidth="1"/>
    <col min="10" max="16384" width="9.140625" style="1"/>
  </cols>
  <sheetData>
    <row r="1" spans="1:9" ht="40.9" customHeight="1">
      <c r="A1" s="64" t="s">
        <v>468</v>
      </c>
      <c r="B1" s="64"/>
      <c r="C1" s="64"/>
      <c r="D1" s="64"/>
      <c r="E1" s="64"/>
      <c r="F1" s="64"/>
      <c r="G1" s="64"/>
      <c r="H1" s="64"/>
      <c r="I1" s="65"/>
    </row>
    <row r="2" spans="1:9" ht="18.75">
      <c r="A2" s="61"/>
      <c r="B2" s="61"/>
      <c r="C2" s="61"/>
      <c r="D2" s="61"/>
      <c r="E2" s="61"/>
      <c r="H2" s="3" t="s">
        <v>464</v>
      </c>
    </row>
    <row r="3" spans="1:9" ht="110.25">
      <c r="A3" s="6" t="s">
        <v>0</v>
      </c>
      <c r="B3" s="6" t="s">
        <v>1</v>
      </c>
      <c r="C3" s="6" t="s">
        <v>224</v>
      </c>
      <c r="D3" s="48" t="s">
        <v>472</v>
      </c>
      <c r="E3" s="4" t="s">
        <v>465</v>
      </c>
      <c r="F3" s="4" t="s">
        <v>466</v>
      </c>
      <c r="G3" s="52" t="s">
        <v>469</v>
      </c>
      <c r="H3" s="5" t="s">
        <v>467</v>
      </c>
      <c r="I3" s="59" t="s">
        <v>473</v>
      </c>
    </row>
    <row r="4" spans="1:9">
      <c r="A4" s="6">
        <v>1</v>
      </c>
      <c r="B4" s="6">
        <v>2</v>
      </c>
      <c r="C4" s="6">
        <v>3</v>
      </c>
      <c r="D4" s="58">
        <v>4</v>
      </c>
      <c r="E4" s="6">
        <v>5</v>
      </c>
      <c r="F4" s="6">
        <v>6</v>
      </c>
      <c r="G4" s="53">
        <v>7</v>
      </c>
      <c r="H4" s="6">
        <v>8</v>
      </c>
      <c r="I4" s="57">
        <v>9</v>
      </c>
    </row>
    <row r="5" spans="1:9" ht="63">
      <c r="A5" s="7" t="s">
        <v>315</v>
      </c>
      <c r="B5" s="8" t="s">
        <v>146</v>
      </c>
      <c r="C5" s="8" t="s">
        <v>225</v>
      </c>
      <c r="D5" s="49">
        <v>472600</v>
      </c>
      <c r="E5" s="9">
        <v>503555</v>
      </c>
      <c r="F5" s="9">
        <v>503555</v>
      </c>
      <c r="G5" s="54">
        <f>F5/D5*100</f>
        <v>106.54993652137115</v>
      </c>
      <c r="H5" s="46">
        <f>F5/E5*100</f>
        <v>100</v>
      </c>
      <c r="I5" s="56"/>
    </row>
    <row r="6" spans="1:9" ht="63">
      <c r="A6" s="7" t="s">
        <v>316</v>
      </c>
      <c r="B6" s="8" t="s">
        <v>147</v>
      </c>
      <c r="C6" s="8" t="s">
        <v>225</v>
      </c>
      <c r="D6" s="49">
        <v>472600</v>
      </c>
      <c r="E6" s="9">
        <v>503555</v>
      </c>
      <c r="F6" s="9">
        <v>503555</v>
      </c>
      <c r="G6" s="54">
        <f t="shared" ref="G6:G65" si="0">F6/D6*100</f>
        <v>106.54993652137115</v>
      </c>
      <c r="H6" s="46">
        <f t="shared" ref="H6:H33" si="1">F6/E6*100</f>
        <v>100</v>
      </c>
      <c r="I6" s="56"/>
    </row>
    <row r="7" spans="1:9" ht="47.25">
      <c r="A7" s="11" t="s">
        <v>150</v>
      </c>
      <c r="B7" s="12" t="s">
        <v>148</v>
      </c>
      <c r="C7" s="12" t="s">
        <v>225</v>
      </c>
      <c r="D7" s="50">
        <v>472600</v>
      </c>
      <c r="E7" s="13">
        <v>503555</v>
      </c>
      <c r="F7" s="13">
        <v>503555</v>
      </c>
      <c r="G7" s="54">
        <f t="shared" si="0"/>
        <v>106.54993652137115</v>
      </c>
      <c r="H7" s="10">
        <f t="shared" si="1"/>
        <v>100</v>
      </c>
      <c r="I7" s="56"/>
    </row>
    <row r="8" spans="1:9" ht="47.25">
      <c r="A8" s="14" t="s">
        <v>2</v>
      </c>
      <c r="B8" s="12" t="s">
        <v>149</v>
      </c>
      <c r="C8" s="12" t="s">
        <v>225</v>
      </c>
      <c r="D8" s="50">
        <v>472600</v>
      </c>
      <c r="E8" s="13">
        <v>503555</v>
      </c>
      <c r="F8" s="13">
        <v>503555</v>
      </c>
      <c r="G8" s="54">
        <f t="shared" si="0"/>
        <v>106.54993652137115</v>
      </c>
      <c r="H8" s="10">
        <f t="shared" si="1"/>
        <v>100</v>
      </c>
      <c r="I8" s="56"/>
    </row>
    <row r="9" spans="1:9" ht="176.25" customHeight="1">
      <c r="A9" s="7" t="s">
        <v>234</v>
      </c>
      <c r="B9" s="8" t="s">
        <v>62</v>
      </c>
      <c r="C9" s="8" t="s">
        <v>225</v>
      </c>
      <c r="D9" s="49">
        <v>585900220.63999999</v>
      </c>
      <c r="E9" s="9">
        <f>E10+E19+E30+E39+E44</f>
        <v>656383968.54999995</v>
      </c>
      <c r="F9" s="9">
        <f>F10+F19+F30+F39+F44</f>
        <v>616117181.82999992</v>
      </c>
      <c r="G9" s="54">
        <f t="shared" si="0"/>
        <v>105.15735617183979</v>
      </c>
      <c r="H9" s="46">
        <f t="shared" si="1"/>
        <v>93.86536103114274</v>
      </c>
      <c r="I9" s="60" t="s">
        <v>478</v>
      </c>
    </row>
    <row r="10" spans="1:9" ht="31.5">
      <c r="A10" s="7" t="s">
        <v>3</v>
      </c>
      <c r="B10" s="8" t="s">
        <v>63</v>
      </c>
      <c r="C10" s="8" t="s">
        <v>225</v>
      </c>
      <c r="D10" s="49">
        <v>203030552</v>
      </c>
      <c r="E10" s="9">
        <f>E11+E16+E18</f>
        <v>221390215.80000001</v>
      </c>
      <c r="F10" s="9">
        <f>F11+F16+F18</f>
        <v>208699575.29000002</v>
      </c>
      <c r="G10" s="54">
        <f t="shared" si="0"/>
        <v>102.79220207705491</v>
      </c>
      <c r="H10" s="46">
        <f t="shared" si="1"/>
        <v>94.267750061066607</v>
      </c>
      <c r="I10" s="56"/>
    </row>
    <row r="11" spans="1:9" ht="47.25">
      <c r="A11" s="11" t="s">
        <v>60</v>
      </c>
      <c r="B11" s="12" t="s">
        <v>61</v>
      </c>
      <c r="C11" s="12" t="s">
        <v>225</v>
      </c>
      <c r="D11" s="50">
        <v>203030552</v>
      </c>
      <c r="E11" s="13">
        <v>169540100</v>
      </c>
      <c r="F11" s="13">
        <v>164040138.09</v>
      </c>
      <c r="G11" s="54">
        <f t="shared" si="0"/>
        <v>80.795789832655345</v>
      </c>
      <c r="H11" s="10">
        <f t="shared" si="1"/>
        <v>96.755952184763373</v>
      </c>
      <c r="I11" s="56"/>
    </row>
    <row r="12" spans="1:9" ht="47.25">
      <c r="A12" s="14" t="s">
        <v>4</v>
      </c>
      <c r="B12" s="12" t="s">
        <v>64</v>
      </c>
      <c r="C12" s="12" t="s">
        <v>225</v>
      </c>
      <c r="D12" s="50">
        <v>46074000</v>
      </c>
      <c r="E12" s="13">
        <v>62174100</v>
      </c>
      <c r="F12" s="13">
        <v>61838268.439999998</v>
      </c>
      <c r="G12" s="54">
        <f t="shared" si="0"/>
        <v>134.2151070885966</v>
      </c>
      <c r="H12" s="10">
        <f t="shared" si="1"/>
        <v>99.4598529612813</v>
      </c>
      <c r="I12" s="56"/>
    </row>
    <row r="13" spans="1:9">
      <c r="A13" s="14" t="s">
        <v>5</v>
      </c>
      <c r="B13" s="12" t="s">
        <v>65</v>
      </c>
      <c r="C13" s="12" t="s">
        <v>225</v>
      </c>
      <c r="D13" s="50">
        <v>46074000</v>
      </c>
      <c r="E13" s="13">
        <v>62174100</v>
      </c>
      <c r="F13" s="13">
        <v>61838268.439999998</v>
      </c>
      <c r="G13" s="54">
        <f t="shared" si="0"/>
        <v>134.2151070885966</v>
      </c>
      <c r="H13" s="10">
        <f t="shared" si="1"/>
        <v>99.4598529612813</v>
      </c>
      <c r="I13" s="56"/>
    </row>
    <row r="14" spans="1:9" ht="31.5">
      <c r="A14" s="15" t="s">
        <v>369</v>
      </c>
      <c r="B14" s="12" t="s">
        <v>370</v>
      </c>
      <c r="C14" s="12" t="s">
        <v>225</v>
      </c>
      <c r="D14" s="50">
        <v>0</v>
      </c>
      <c r="E14" s="13">
        <v>1200000</v>
      </c>
      <c r="F14" s="13">
        <v>1198780.5</v>
      </c>
      <c r="G14" s="54">
        <v>100</v>
      </c>
      <c r="H14" s="10">
        <f t="shared" si="1"/>
        <v>99.898375000000001</v>
      </c>
      <c r="I14" s="56"/>
    </row>
    <row r="15" spans="1:9" ht="78.75">
      <c r="A15" s="14" t="s">
        <v>277</v>
      </c>
      <c r="B15" s="12" t="s">
        <v>66</v>
      </c>
      <c r="C15" s="12" t="s">
        <v>225</v>
      </c>
      <c r="D15" s="50">
        <v>106166000</v>
      </c>
      <c r="E15" s="13">
        <v>106166000</v>
      </c>
      <c r="F15" s="13">
        <v>101003089.15000001</v>
      </c>
      <c r="G15" s="54">
        <f t="shared" si="0"/>
        <v>95.136945114255042</v>
      </c>
      <c r="H15" s="10">
        <f t="shared" si="1"/>
        <v>95.136945114255042</v>
      </c>
      <c r="I15" s="56"/>
    </row>
    <row r="16" spans="1:9" ht="31.5">
      <c r="A16" s="16" t="s">
        <v>462</v>
      </c>
      <c r="B16" s="12" t="s">
        <v>463</v>
      </c>
      <c r="C16" s="12" t="s">
        <v>225</v>
      </c>
      <c r="D16" s="50">
        <v>0</v>
      </c>
      <c r="E16" s="13">
        <v>1051438.31</v>
      </c>
      <c r="F16" s="13">
        <v>1051426.31</v>
      </c>
      <c r="G16" s="54">
        <v>100</v>
      </c>
      <c r="H16" s="10">
        <f t="shared" si="1"/>
        <v>99.998858706223089</v>
      </c>
      <c r="I16" s="56"/>
    </row>
    <row r="17" spans="1:9" ht="78.75">
      <c r="A17" s="17" t="s">
        <v>349</v>
      </c>
      <c r="B17" s="12" t="s">
        <v>461</v>
      </c>
      <c r="C17" s="12" t="s">
        <v>225</v>
      </c>
      <c r="D17" s="50">
        <v>0</v>
      </c>
      <c r="E17" s="13">
        <v>1051438.31</v>
      </c>
      <c r="F17" s="13">
        <v>1051426.31</v>
      </c>
      <c r="G17" s="54">
        <v>100</v>
      </c>
      <c r="H17" s="10">
        <f t="shared" si="1"/>
        <v>99.998858706223089</v>
      </c>
      <c r="I17" s="56"/>
    </row>
    <row r="18" spans="1:9" ht="39" customHeight="1">
      <c r="A18" s="17" t="s">
        <v>349</v>
      </c>
      <c r="B18" s="12" t="s">
        <v>350</v>
      </c>
      <c r="C18" s="12" t="s">
        <v>225</v>
      </c>
      <c r="D18" s="50">
        <v>50790552</v>
      </c>
      <c r="E18" s="13">
        <v>50798677.490000002</v>
      </c>
      <c r="F18" s="13">
        <v>43608010.890000001</v>
      </c>
      <c r="G18" s="54">
        <f t="shared" si="0"/>
        <v>85.858509452702933</v>
      </c>
      <c r="H18" s="10">
        <f t="shared" si="1"/>
        <v>85.844775975879443</v>
      </c>
      <c r="I18" s="56"/>
    </row>
    <row r="19" spans="1:9" ht="31.5">
      <c r="A19" s="7" t="s">
        <v>6</v>
      </c>
      <c r="B19" s="8" t="s">
        <v>68</v>
      </c>
      <c r="C19" s="8" t="s">
        <v>225</v>
      </c>
      <c r="D19" s="49">
        <v>333828610.63999999</v>
      </c>
      <c r="E19" s="9">
        <v>373096412.06999999</v>
      </c>
      <c r="F19" s="9">
        <v>356045015.19</v>
      </c>
      <c r="G19" s="54">
        <f t="shared" si="0"/>
        <v>106.65503310438484</v>
      </c>
      <c r="H19" s="46">
        <f t="shared" si="1"/>
        <v>95.429761228365592</v>
      </c>
      <c r="I19" s="56"/>
    </row>
    <row r="20" spans="1:9" ht="47.25">
      <c r="A20" s="11" t="s">
        <v>67</v>
      </c>
      <c r="B20" s="12" t="s">
        <v>69</v>
      </c>
      <c r="C20" s="12" t="s">
        <v>225</v>
      </c>
      <c r="D20" s="50">
        <v>315155000</v>
      </c>
      <c r="E20" s="13">
        <v>354601586.06999999</v>
      </c>
      <c r="F20" s="13">
        <v>340078838.67000002</v>
      </c>
      <c r="G20" s="54">
        <f t="shared" si="0"/>
        <v>107.90843828274976</v>
      </c>
      <c r="H20" s="10">
        <f t="shared" si="1"/>
        <v>95.904488876952428</v>
      </c>
      <c r="I20" s="56"/>
    </row>
    <row r="21" spans="1:9" ht="47.25">
      <c r="A21" s="14" t="s">
        <v>4</v>
      </c>
      <c r="B21" s="12" t="s">
        <v>70</v>
      </c>
      <c r="C21" s="12" t="s">
        <v>225</v>
      </c>
      <c r="D21" s="50">
        <v>49086000</v>
      </c>
      <c r="E21" s="13">
        <v>83967192.680000007</v>
      </c>
      <c r="F21" s="13">
        <v>83048300.849999994</v>
      </c>
      <c r="G21" s="54">
        <f t="shared" si="0"/>
        <v>169.1893836328077</v>
      </c>
      <c r="H21" s="10">
        <f t="shared" si="1"/>
        <v>98.905653743240023</v>
      </c>
      <c r="I21" s="56"/>
    </row>
    <row r="22" spans="1:9" ht="31.5">
      <c r="A22" s="14" t="s">
        <v>7</v>
      </c>
      <c r="B22" s="12" t="s">
        <v>123</v>
      </c>
      <c r="C22" s="12" t="s">
        <v>225</v>
      </c>
      <c r="D22" s="50">
        <v>49086000</v>
      </c>
      <c r="E22" s="13">
        <v>83967192.680000007</v>
      </c>
      <c r="F22" s="13">
        <v>83048300.849999994</v>
      </c>
      <c r="G22" s="54">
        <f t="shared" si="0"/>
        <v>169.1893836328077</v>
      </c>
      <c r="H22" s="10">
        <f t="shared" si="1"/>
        <v>98.905653743240023</v>
      </c>
      <c r="I22" s="56"/>
    </row>
    <row r="23" spans="1:9">
      <c r="A23" s="18" t="s">
        <v>357</v>
      </c>
      <c r="B23" s="12" t="s">
        <v>361</v>
      </c>
      <c r="C23" s="12" t="s">
        <v>225</v>
      </c>
      <c r="D23" s="50">
        <v>0</v>
      </c>
      <c r="E23" s="13">
        <v>4565393.3899999997</v>
      </c>
      <c r="F23" s="13">
        <v>3111865.35</v>
      </c>
      <c r="G23" s="54">
        <v>100</v>
      </c>
      <c r="H23" s="10">
        <f t="shared" si="1"/>
        <v>68.16204178190219</v>
      </c>
      <c r="I23" s="56"/>
    </row>
    <row r="24" spans="1:9" ht="32.450000000000003" customHeight="1">
      <c r="A24" s="14" t="s">
        <v>278</v>
      </c>
      <c r="B24" s="12" t="s">
        <v>71</v>
      </c>
      <c r="C24" s="12" t="s">
        <v>225</v>
      </c>
      <c r="D24" s="50">
        <v>266069000</v>
      </c>
      <c r="E24" s="13">
        <v>266069000</v>
      </c>
      <c r="F24" s="13">
        <v>253918672.47</v>
      </c>
      <c r="G24" s="54">
        <f t="shared" si="0"/>
        <v>95.433392266667667</v>
      </c>
      <c r="H24" s="10">
        <f t="shared" si="1"/>
        <v>95.433392266667667</v>
      </c>
      <c r="I24" s="56"/>
    </row>
    <row r="25" spans="1:9" ht="31.5">
      <c r="A25" s="11" t="s">
        <v>72</v>
      </c>
      <c r="B25" s="12" t="s">
        <v>73</v>
      </c>
      <c r="C25" s="12" t="s">
        <v>225</v>
      </c>
      <c r="D25" s="50">
        <v>18673610.640000001</v>
      </c>
      <c r="E25" s="13">
        <v>18494826</v>
      </c>
      <c r="F25" s="13">
        <v>15966176.52</v>
      </c>
      <c r="G25" s="54">
        <f t="shared" si="0"/>
        <v>85.501282145186678</v>
      </c>
      <c r="H25" s="10">
        <f t="shared" si="1"/>
        <v>86.327800650841482</v>
      </c>
      <c r="I25" s="56"/>
    </row>
    <row r="26" spans="1:9">
      <c r="A26" s="14" t="s">
        <v>231</v>
      </c>
      <c r="B26" s="12" t="s">
        <v>232</v>
      </c>
      <c r="C26" s="12" t="s">
        <v>225</v>
      </c>
      <c r="D26" s="50">
        <v>400000</v>
      </c>
      <c r="E26" s="13">
        <v>400000</v>
      </c>
      <c r="F26" s="13">
        <v>391787</v>
      </c>
      <c r="G26" s="54">
        <f t="shared" si="0"/>
        <v>97.946750000000009</v>
      </c>
      <c r="H26" s="10">
        <f t="shared" si="1"/>
        <v>97.946750000000009</v>
      </c>
      <c r="I26" s="56"/>
    </row>
    <row r="27" spans="1:9" ht="31.5">
      <c r="A27" s="15" t="s">
        <v>369</v>
      </c>
      <c r="B27" s="12" t="s">
        <v>371</v>
      </c>
      <c r="C27" s="12" t="s">
        <v>225</v>
      </c>
      <c r="D27" s="50">
        <v>0</v>
      </c>
      <c r="E27" s="13">
        <v>378458</v>
      </c>
      <c r="F27" s="13">
        <v>378458</v>
      </c>
      <c r="G27" s="54">
        <v>100</v>
      </c>
      <c r="H27" s="10">
        <f t="shared" si="1"/>
        <v>100</v>
      </c>
      <c r="I27" s="56"/>
    </row>
    <row r="28" spans="1:9" ht="47.25">
      <c r="A28" s="15" t="s">
        <v>339</v>
      </c>
      <c r="B28" s="19" t="s">
        <v>340</v>
      </c>
      <c r="C28" s="12" t="s">
        <v>225</v>
      </c>
      <c r="D28" s="50">
        <v>17716368</v>
      </c>
      <c r="E28" s="13">
        <v>17716368</v>
      </c>
      <c r="F28" s="13">
        <v>15195931.52</v>
      </c>
      <c r="G28" s="54">
        <f t="shared" si="0"/>
        <v>85.773401862052083</v>
      </c>
      <c r="H28" s="10">
        <f t="shared" si="1"/>
        <v>85.773401862052083</v>
      </c>
      <c r="I28" s="56"/>
    </row>
    <row r="29" spans="1:9" ht="47.25">
      <c r="A29" s="15" t="s">
        <v>470</v>
      </c>
      <c r="B29" s="19" t="s">
        <v>471</v>
      </c>
      <c r="C29" s="12" t="s">
        <v>225</v>
      </c>
      <c r="D29" s="50">
        <v>557242.64</v>
      </c>
      <c r="E29" s="13">
        <v>0</v>
      </c>
      <c r="F29" s="13">
        <v>0</v>
      </c>
      <c r="G29" s="54">
        <f t="shared" si="0"/>
        <v>0</v>
      </c>
      <c r="H29" s="10">
        <v>0</v>
      </c>
      <c r="I29" s="56"/>
    </row>
    <row r="30" spans="1:9" ht="47.25">
      <c r="A30" s="7" t="s">
        <v>8</v>
      </c>
      <c r="B30" s="8" t="s">
        <v>75</v>
      </c>
      <c r="C30" s="8" t="s">
        <v>225</v>
      </c>
      <c r="D30" s="49">
        <v>14935058</v>
      </c>
      <c r="E30" s="9">
        <v>17976349.5</v>
      </c>
      <c r="F30" s="9">
        <v>17825344.18</v>
      </c>
      <c r="G30" s="54">
        <f t="shared" si="0"/>
        <v>119.3523599305741</v>
      </c>
      <c r="H30" s="46">
        <f t="shared" si="1"/>
        <v>99.159977836434479</v>
      </c>
      <c r="I30" s="56"/>
    </row>
    <row r="31" spans="1:9" ht="47.25">
      <c r="A31" s="11" t="s">
        <v>198</v>
      </c>
      <c r="B31" s="12" t="s">
        <v>76</v>
      </c>
      <c r="C31" s="12" t="s">
        <v>225</v>
      </c>
      <c r="D31" s="50">
        <v>10269000</v>
      </c>
      <c r="E31" s="13">
        <v>13119000</v>
      </c>
      <c r="F31" s="13">
        <v>13108549.23</v>
      </c>
      <c r="G31" s="54">
        <f t="shared" si="0"/>
        <v>127.65166257668712</v>
      </c>
      <c r="H31" s="10">
        <f t="shared" si="1"/>
        <v>99.920338669105874</v>
      </c>
      <c r="I31" s="56"/>
    </row>
    <row r="32" spans="1:9" ht="47.25">
      <c r="A32" s="14" t="s">
        <v>4</v>
      </c>
      <c r="B32" s="12" t="s">
        <v>77</v>
      </c>
      <c r="C32" s="12" t="s">
        <v>225</v>
      </c>
      <c r="D32" s="50">
        <v>10269000</v>
      </c>
      <c r="E32" s="13">
        <v>13119000</v>
      </c>
      <c r="F32" s="13">
        <v>13108549.23</v>
      </c>
      <c r="G32" s="54">
        <f t="shared" si="0"/>
        <v>127.65166257668712</v>
      </c>
      <c r="H32" s="10">
        <f t="shared" si="1"/>
        <v>99.920338669105874</v>
      </c>
      <c r="I32" s="56"/>
    </row>
    <row r="33" spans="1:9" ht="31.5">
      <c r="A33" s="14" t="s">
        <v>9</v>
      </c>
      <c r="B33" s="12" t="s">
        <v>78</v>
      </c>
      <c r="C33" s="12" t="s">
        <v>225</v>
      </c>
      <c r="D33" s="50">
        <v>12269000</v>
      </c>
      <c r="E33" s="13">
        <v>13119000</v>
      </c>
      <c r="F33" s="13">
        <v>13108549.23</v>
      </c>
      <c r="G33" s="54">
        <f t="shared" si="0"/>
        <v>106.84284970250224</v>
      </c>
      <c r="H33" s="10">
        <f t="shared" si="1"/>
        <v>99.920338669105874</v>
      </c>
      <c r="I33" s="56"/>
    </row>
    <row r="34" spans="1:9" ht="47.25">
      <c r="A34" s="11" t="s">
        <v>74</v>
      </c>
      <c r="B34" s="12" t="s">
        <v>79</v>
      </c>
      <c r="C34" s="12" t="s">
        <v>225</v>
      </c>
      <c r="D34" s="50">
        <v>4246058</v>
      </c>
      <c r="E34" s="13">
        <v>4437349.5</v>
      </c>
      <c r="F34" s="13">
        <v>4297484.3499999996</v>
      </c>
      <c r="G34" s="54">
        <f t="shared" si="0"/>
        <v>101.21115514672667</v>
      </c>
      <c r="H34" s="10">
        <f t="shared" ref="H34:H61" si="2">F34/E34*100</f>
        <v>96.848002394222036</v>
      </c>
      <c r="I34" s="56"/>
    </row>
    <row r="35" spans="1:9" ht="31.5">
      <c r="A35" s="14" t="s">
        <v>218</v>
      </c>
      <c r="B35" s="12" t="s">
        <v>219</v>
      </c>
      <c r="C35" s="12" t="s">
        <v>225</v>
      </c>
      <c r="D35" s="50">
        <v>500000</v>
      </c>
      <c r="E35" s="13">
        <v>497291.5</v>
      </c>
      <c r="F35" s="13">
        <v>497291.5</v>
      </c>
      <c r="G35" s="54">
        <f t="shared" si="0"/>
        <v>99.458299999999994</v>
      </c>
      <c r="H35" s="10">
        <f t="shared" si="2"/>
        <v>100</v>
      </c>
      <c r="I35" s="56"/>
    </row>
    <row r="36" spans="1:9" ht="47.25">
      <c r="A36" s="14" t="s">
        <v>280</v>
      </c>
      <c r="B36" s="12" t="s">
        <v>80</v>
      </c>
      <c r="C36" s="12" t="s">
        <v>225</v>
      </c>
      <c r="D36" s="50">
        <v>3746058</v>
      </c>
      <c r="E36" s="13">
        <v>3940058</v>
      </c>
      <c r="F36" s="13">
        <v>3800192.85</v>
      </c>
      <c r="G36" s="54">
        <f t="shared" si="0"/>
        <v>101.44511510499838</v>
      </c>
      <c r="H36" s="10">
        <f t="shared" si="2"/>
        <v>96.450175352748616</v>
      </c>
      <c r="I36" s="56"/>
    </row>
    <row r="37" spans="1:9" ht="31.5">
      <c r="A37" s="11" t="s">
        <v>124</v>
      </c>
      <c r="B37" s="12" t="s">
        <v>125</v>
      </c>
      <c r="C37" s="12" t="s">
        <v>225</v>
      </c>
      <c r="D37" s="50">
        <v>420000</v>
      </c>
      <c r="E37" s="13">
        <v>420000</v>
      </c>
      <c r="F37" s="13">
        <v>419310.6</v>
      </c>
      <c r="G37" s="54">
        <f t="shared" si="0"/>
        <v>99.835857142857137</v>
      </c>
      <c r="H37" s="10">
        <f t="shared" si="2"/>
        <v>99.835857142857137</v>
      </c>
      <c r="I37" s="56"/>
    </row>
    <row r="38" spans="1:9" ht="63">
      <c r="A38" s="14" t="s">
        <v>10</v>
      </c>
      <c r="B38" s="12" t="s">
        <v>126</v>
      </c>
      <c r="C38" s="12" t="s">
        <v>225</v>
      </c>
      <c r="D38" s="50">
        <v>420000</v>
      </c>
      <c r="E38" s="13">
        <v>420000</v>
      </c>
      <c r="F38" s="13">
        <v>419310.6</v>
      </c>
      <c r="G38" s="54">
        <f t="shared" si="0"/>
        <v>99.835857142857137</v>
      </c>
      <c r="H38" s="10">
        <f t="shared" si="2"/>
        <v>99.835857142857137</v>
      </c>
      <c r="I38" s="56"/>
    </row>
    <row r="39" spans="1:9" ht="47.25">
      <c r="A39" s="20" t="s">
        <v>406</v>
      </c>
      <c r="B39" s="8" t="s">
        <v>402</v>
      </c>
      <c r="C39" s="8" t="s">
        <v>225</v>
      </c>
      <c r="D39" s="49">
        <v>0</v>
      </c>
      <c r="E39" s="9">
        <v>10165568.68</v>
      </c>
      <c r="F39" s="9">
        <v>76138.679999999993</v>
      </c>
      <c r="G39" s="54">
        <v>100</v>
      </c>
      <c r="H39" s="46">
        <f t="shared" si="2"/>
        <v>0.74898593867942853</v>
      </c>
      <c r="I39" s="56"/>
    </row>
    <row r="40" spans="1:9" ht="31.5">
      <c r="A40" s="16" t="s">
        <v>401</v>
      </c>
      <c r="B40" s="12" t="s">
        <v>403</v>
      </c>
      <c r="C40" s="12" t="s">
        <v>225</v>
      </c>
      <c r="D40" s="50">
        <v>0</v>
      </c>
      <c r="E40" s="13">
        <v>10165568.68</v>
      </c>
      <c r="F40" s="13">
        <v>76138.679999999993</v>
      </c>
      <c r="G40" s="54">
        <v>100</v>
      </c>
      <c r="H40" s="10">
        <f t="shared" si="2"/>
        <v>0.74898593867942853</v>
      </c>
      <c r="I40" s="56"/>
    </row>
    <row r="41" spans="1:9" ht="63">
      <c r="A41" s="14" t="s">
        <v>451</v>
      </c>
      <c r="B41" s="12" t="s">
        <v>452</v>
      </c>
      <c r="C41" s="12" t="s">
        <v>225</v>
      </c>
      <c r="D41" s="50">
        <v>0</v>
      </c>
      <c r="E41" s="13">
        <v>80568.679999999993</v>
      </c>
      <c r="F41" s="13">
        <v>76138.679999999993</v>
      </c>
      <c r="G41" s="54">
        <v>100</v>
      </c>
      <c r="H41" s="10">
        <f t="shared" si="2"/>
        <v>94.501585479618129</v>
      </c>
      <c r="I41" s="56"/>
    </row>
    <row r="42" spans="1:9" ht="47.25">
      <c r="A42" s="14" t="s">
        <v>399</v>
      </c>
      <c r="B42" s="12" t="s">
        <v>404</v>
      </c>
      <c r="C42" s="12" t="s">
        <v>225</v>
      </c>
      <c r="D42" s="50">
        <v>0</v>
      </c>
      <c r="E42" s="13">
        <v>10000000</v>
      </c>
      <c r="F42" s="13">
        <v>0</v>
      </c>
      <c r="G42" s="54">
        <v>0</v>
      </c>
      <c r="H42" s="10">
        <f t="shared" si="2"/>
        <v>0</v>
      </c>
      <c r="I42" s="56"/>
    </row>
    <row r="43" spans="1:9" ht="47.25">
      <c r="A43" s="15" t="s">
        <v>400</v>
      </c>
      <c r="B43" s="12" t="s">
        <v>405</v>
      </c>
      <c r="C43" s="12" t="s">
        <v>225</v>
      </c>
      <c r="D43" s="50">
        <v>0</v>
      </c>
      <c r="E43" s="13">
        <v>85000</v>
      </c>
      <c r="F43" s="13">
        <v>0</v>
      </c>
      <c r="G43" s="54">
        <v>0</v>
      </c>
      <c r="H43" s="10">
        <f t="shared" si="2"/>
        <v>0</v>
      </c>
      <c r="I43" s="56"/>
    </row>
    <row r="44" spans="1:9" ht="47.25">
      <c r="A44" s="7" t="s">
        <v>235</v>
      </c>
      <c r="B44" s="8" t="s">
        <v>83</v>
      </c>
      <c r="C44" s="8" t="s">
        <v>225</v>
      </c>
      <c r="D44" s="49">
        <v>34106000</v>
      </c>
      <c r="E44" s="9">
        <v>33755422.5</v>
      </c>
      <c r="F44" s="9">
        <v>33471108.489999998</v>
      </c>
      <c r="G44" s="54">
        <f t="shared" si="0"/>
        <v>98.138475605465317</v>
      </c>
      <c r="H44" s="46">
        <f t="shared" si="2"/>
        <v>99.157723444285125</v>
      </c>
      <c r="I44" s="56"/>
    </row>
    <row r="45" spans="1:9" ht="31.5">
      <c r="A45" s="11" t="s">
        <v>127</v>
      </c>
      <c r="B45" s="12" t="s">
        <v>199</v>
      </c>
      <c r="C45" s="12" t="s">
        <v>225</v>
      </c>
      <c r="D45" s="50">
        <v>20199000</v>
      </c>
      <c r="E45" s="13">
        <v>22337708.5</v>
      </c>
      <c r="F45" s="13">
        <v>22298848.260000002</v>
      </c>
      <c r="G45" s="54">
        <f t="shared" si="0"/>
        <v>110.39580305955741</v>
      </c>
      <c r="H45" s="10">
        <f t="shared" si="2"/>
        <v>99.826033006026577</v>
      </c>
      <c r="I45" s="56"/>
    </row>
    <row r="46" spans="1:9" ht="47.25">
      <c r="A46" s="14" t="s">
        <v>4</v>
      </c>
      <c r="B46" s="12" t="s">
        <v>128</v>
      </c>
      <c r="C46" s="12" t="s">
        <v>225</v>
      </c>
      <c r="D46" s="50">
        <v>20199000</v>
      </c>
      <c r="E46" s="13">
        <v>22337708.5</v>
      </c>
      <c r="F46" s="13">
        <v>22298848.260000002</v>
      </c>
      <c r="G46" s="54">
        <f t="shared" si="0"/>
        <v>110.39580305955741</v>
      </c>
      <c r="H46" s="10">
        <f t="shared" si="2"/>
        <v>99.826033006026577</v>
      </c>
      <c r="I46" s="56"/>
    </row>
    <row r="47" spans="1:9" ht="78.75">
      <c r="A47" s="14" t="s">
        <v>11</v>
      </c>
      <c r="B47" s="12" t="s">
        <v>129</v>
      </c>
      <c r="C47" s="12" t="s">
        <v>225</v>
      </c>
      <c r="D47" s="50">
        <v>20199000</v>
      </c>
      <c r="E47" s="13">
        <v>22337708.5</v>
      </c>
      <c r="F47" s="13">
        <v>22298848.260000002</v>
      </c>
      <c r="G47" s="54">
        <f t="shared" si="0"/>
        <v>110.39580305955741</v>
      </c>
      <c r="H47" s="10">
        <f t="shared" si="2"/>
        <v>99.826033006026577</v>
      </c>
      <c r="I47" s="56"/>
    </row>
    <row r="48" spans="1:9" ht="31.5">
      <c r="A48" s="11" t="s">
        <v>81</v>
      </c>
      <c r="B48" s="12" t="s">
        <v>216</v>
      </c>
      <c r="C48" s="12" t="s">
        <v>225</v>
      </c>
      <c r="D48" s="50">
        <v>9857000</v>
      </c>
      <c r="E48" s="13">
        <v>5233780</v>
      </c>
      <c r="F48" s="13">
        <v>5061059.05</v>
      </c>
      <c r="G48" s="54">
        <f t="shared" si="0"/>
        <v>51.344821446687625</v>
      </c>
      <c r="H48" s="10">
        <f t="shared" si="2"/>
        <v>96.699881347706622</v>
      </c>
      <c r="I48" s="56"/>
    </row>
    <row r="49" spans="1:9" ht="94.5">
      <c r="A49" s="14" t="s">
        <v>279</v>
      </c>
      <c r="B49" s="12" t="s">
        <v>82</v>
      </c>
      <c r="C49" s="12" t="s">
        <v>225</v>
      </c>
      <c r="D49" s="50">
        <v>9857000</v>
      </c>
      <c r="E49" s="13">
        <v>5233780</v>
      </c>
      <c r="F49" s="13">
        <v>5061059.05</v>
      </c>
      <c r="G49" s="54">
        <f t="shared" si="0"/>
        <v>51.344821446687625</v>
      </c>
      <c r="H49" s="10">
        <f t="shared" si="2"/>
        <v>96.699881347706622</v>
      </c>
      <c r="I49" s="56"/>
    </row>
    <row r="50" spans="1:9" ht="31.5">
      <c r="A50" s="11" t="s">
        <v>341</v>
      </c>
      <c r="B50" s="12" t="s">
        <v>342</v>
      </c>
      <c r="C50" s="12" t="s">
        <v>225</v>
      </c>
      <c r="D50" s="50">
        <v>4050000</v>
      </c>
      <c r="E50" s="13">
        <v>6183934</v>
      </c>
      <c r="F50" s="13">
        <v>6111201.1799999997</v>
      </c>
      <c r="G50" s="54">
        <f t="shared" si="0"/>
        <v>150.89385629629629</v>
      </c>
      <c r="H50" s="10">
        <f t="shared" si="2"/>
        <v>98.82384223376252</v>
      </c>
      <c r="I50" s="56"/>
    </row>
    <row r="51" spans="1:9" ht="47.25">
      <c r="A51" s="22" t="s">
        <v>343</v>
      </c>
      <c r="B51" s="23" t="s">
        <v>344</v>
      </c>
      <c r="C51" s="12" t="s">
        <v>225</v>
      </c>
      <c r="D51" s="50">
        <v>4050000</v>
      </c>
      <c r="E51" s="13">
        <v>6183934</v>
      </c>
      <c r="F51" s="13">
        <v>6111201.1799999997</v>
      </c>
      <c r="G51" s="54">
        <f t="shared" si="0"/>
        <v>150.89385629629629</v>
      </c>
      <c r="H51" s="10">
        <f t="shared" si="2"/>
        <v>98.82384223376252</v>
      </c>
      <c r="I51" s="56"/>
    </row>
    <row r="52" spans="1:9" ht="47.25">
      <c r="A52" s="7" t="s">
        <v>236</v>
      </c>
      <c r="B52" s="8" t="s">
        <v>91</v>
      </c>
      <c r="C52" s="8" t="s">
        <v>225</v>
      </c>
      <c r="D52" s="49">
        <v>63896650.18</v>
      </c>
      <c r="E52" s="9">
        <v>89698565.640000001</v>
      </c>
      <c r="F52" s="9">
        <v>89240189.650000006</v>
      </c>
      <c r="G52" s="54">
        <f t="shared" si="0"/>
        <v>139.66333039150879</v>
      </c>
      <c r="H52" s="46">
        <f t="shared" si="2"/>
        <v>99.488981806197813</v>
      </c>
      <c r="I52" s="56"/>
    </row>
    <row r="53" spans="1:9" ht="31.5">
      <c r="A53" s="7" t="s">
        <v>12</v>
      </c>
      <c r="B53" s="8" t="s">
        <v>92</v>
      </c>
      <c r="C53" s="8" t="s">
        <v>225</v>
      </c>
      <c r="D53" s="49">
        <v>18366720</v>
      </c>
      <c r="E53" s="9">
        <v>20286567.640000001</v>
      </c>
      <c r="F53" s="9">
        <v>20286567.640000001</v>
      </c>
      <c r="G53" s="54">
        <f t="shared" si="0"/>
        <v>110.45286060875324</v>
      </c>
      <c r="H53" s="46">
        <f t="shared" si="2"/>
        <v>100</v>
      </c>
      <c r="I53" s="56"/>
    </row>
    <row r="54" spans="1:9" ht="47.25">
      <c r="A54" s="11" t="s">
        <v>198</v>
      </c>
      <c r="B54" s="12" t="s">
        <v>93</v>
      </c>
      <c r="C54" s="12" t="s">
        <v>225</v>
      </c>
      <c r="D54" s="50">
        <v>18366720</v>
      </c>
      <c r="E54" s="13">
        <v>20286567.640000001</v>
      </c>
      <c r="F54" s="13">
        <v>20286567.640000001</v>
      </c>
      <c r="G54" s="54">
        <f t="shared" si="0"/>
        <v>110.45286060875324</v>
      </c>
      <c r="H54" s="10">
        <f t="shared" si="2"/>
        <v>100</v>
      </c>
      <c r="I54" s="56"/>
    </row>
    <row r="55" spans="1:9" ht="47.25">
      <c r="A55" s="14" t="s">
        <v>4</v>
      </c>
      <c r="B55" s="12" t="s">
        <v>94</v>
      </c>
      <c r="C55" s="12" t="s">
        <v>225</v>
      </c>
      <c r="D55" s="50">
        <v>18366720</v>
      </c>
      <c r="E55" s="13">
        <v>20286567.640000001</v>
      </c>
      <c r="F55" s="13">
        <v>20286567.640000001</v>
      </c>
      <c r="G55" s="54">
        <f t="shared" si="0"/>
        <v>110.45286060875324</v>
      </c>
      <c r="H55" s="10">
        <f t="shared" si="2"/>
        <v>100</v>
      </c>
      <c r="I55" s="56"/>
    </row>
    <row r="56" spans="1:9">
      <c r="A56" s="14" t="s">
        <v>13</v>
      </c>
      <c r="B56" s="12" t="s">
        <v>95</v>
      </c>
      <c r="C56" s="12" t="s">
        <v>225</v>
      </c>
      <c r="D56" s="50">
        <v>9172220</v>
      </c>
      <c r="E56" s="13">
        <v>9829459.8000000007</v>
      </c>
      <c r="F56" s="13">
        <v>9829459.8000000007</v>
      </c>
      <c r="G56" s="54">
        <f t="shared" si="0"/>
        <v>107.16554770818843</v>
      </c>
      <c r="H56" s="10">
        <f t="shared" si="2"/>
        <v>100</v>
      </c>
      <c r="I56" s="56"/>
    </row>
    <row r="57" spans="1:9">
      <c r="A57" s="14" t="s">
        <v>14</v>
      </c>
      <c r="B57" s="12" t="s">
        <v>96</v>
      </c>
      <c r="C57" s="12" t="s">
        <v>225</v>
      </c>
      <c r="D57" s="50">
        <v>9194500</v>
      </c>
      <c r="E57" s="13">
        <v>10457107.84</v>
      </c>
      <c r="F57" s="13">
        <v>10457107.84</v>
      </c>
      <c r="G57" s="54">
        <f t="shared" si="0"/>
        <v>113.73220773288379</v>
      </c>
      <c r="H57" s="10">
        <f t="shared" si="2"/>
        <v>100</v>
      </c>
      <c r="I57" s="56"/>
    </row>
    <row r="58" spans="1:9" ht="31.5">
      <c r="A58" s="7" t="s">
        <v>15</v>
      </c>
      <c r="B58" s="8" t="s">
        <v>141</v>
      </c>
      <c r="C58" s="8" t="s">
        <v>225</v>
      </c>
      <c r="D58" s="49">
        <v>16373930.18</v>
      </c>
      <c r="E58" s="9">
        <v>26758582.16</v>
      </c>
      <c r="F58" s="9">
        <v>26300206.77</v>
      </c>
      <c r="G58" s="54">
        <f t="shared" si="0"/>
        <v>160.62244360932044</v>
      </c>
      <c r="H58" s="46">
        <f t="shared" si="2"/>
        <v>98.286996720307542</v>
      </c>
      <c r="I58" s="56"/>
    </row>
    <row r="59" spans="1:9" ht="31.5">
      <c r="A59" s="11" t="s">
        <v>140</v>
      </c>
      <c r="B59" s="12" t="s">
        <v>215</v>
      </c>
      <c r="C59" s="12" t="s">
        <v>225</v>
      </c>
      <c r="D59" s="50">
        <v>16373930.18</v>
      </c>
      <c r="E59" s="13">
        <v>19436056.219999999</v>
      </c>
      <c r="F59" s="13">
        <v>18977680.829999998</v>
      </c>
      <c r="G59" s="54">
        <f t="shared" si="0"/>
        <v>115.90180623330349</v>
      </c>
      <c r="H59" s="10">
        <f t="shared" si="2"/>
        <v>97.641623460996556</v>
      </c>
      <c r="I59" s="56"/>
    </row>
    <row r="60" spans="1:9" ht="47.25">
      <c r="A60" s="14" t="s">
        <v>4</v>
      </c>
      <c r="B60" s="12" t="s">
        <v>142</v>
      </c>
      <c r="C60" s="12" t="s">
        <v>225</v>
      </c>
      <c r="D60" s="50">
        <v>16227834</v>
      </c>
      <c r="E60" s="13">
        <v>18585441.600000001</v>
      </c>
      <c r="F60" s="13">
        <v>18340441.600000001</v>
      </c>
      <c r="G60" s="54">
        <f t="shared" si="0"/>
        <v>113.01842007996879</v>
      </c>
      <c r="H60" s="10">
        <f t="shared" si="2"/>
        <v>98.681763902774307</v>
      </c>
      <c r="I60" s="56"/>
    </row>
    <row r="61" spans="1:9" ht="31.5">
      <c r="A61" s="14" t="s">
        <v>16</v>
      </c>
      <c r="B61" s="12" t="s">
        <v>143</v>
      </c>
      <c r="C61" s="12" t="s">
        <v>225</v>
      </c>
      <c r="D61" s="50">
        <v>6955900</v>
      </c>
      <c r="E61" s="13">
        <v>8209722.9800000004</v>
      </c>
      <c r="F61" s="13">
        <v>8209722.9800000004</v>
      </c>
      <c r="G61" s="54">
        <f t="shared" si="0"/>
        <v>118.02531635014878</v>
      </c>
      <c r="H61" s="10">
        <f t="shared" si="2"/>
        <v>100</v>
      </c>
      <c r="I61" s="56"/>
    </row>
    <row r="62" spans="1:9">
      <c r="A62" s="14" t="s">
        <v>17</v>
      </c>
      <c r="B62" s="12" t="s">
        <v>144</v>
      </c>
      <c r="C62" s="12" t="s">
        <v>225</v>
      </c>
      <c r="D62" s="50">
        <v>1634334</v>
      </c>
      <c r="E62" s="13">
        <v>2089100.09</v>
      </c>
      <c r="F62" s="13">
        <v>1844100.09</v>
      </c>
      <c r="G62" s="54">
        <f t="shared" si="0"/>
        <v>112.8349584601434</v>
      </c>
      <c r="H62" s="10">
        <f t="shared" ref="H62:H80" si="3">F62/E62*100</f>
        <v>88.27246233089771</v>
      </c>
      <c r="I62" s="56"/>
    </row>
    <row r="63" spans="1:9">
      <c r="A63" s="14" t="s">
        <v>18</v>
      </c>
      <c r="B63" s="12" t="s">
        <v>145</v>
      </c>
      <c r="C63" s="12" t="s">
        <v>225</v>
      </c>
      <c r="D63" s="50">
        <v>7637600</v>
      </c>
      <c r="E63" s="13">
        <v>8286618.5300000003</v>
      </c>
      <c r="F63" s="13">
        <v>8286618.5300000003</v>
      </c>
      <c r="G63" s="54">
        <f t="shared" si="0"/>
        <v>108.49767636430292</v>
      </c>
      <c r="H63" s="10">
        <f t="shared" si="3"/>
        <v>100</v>
      </c>
      <c r="I63" s="56"/>
    </row>
    <row r="64" spans="1:9">
      <c r="A64" s="15" t="s">
        <v>357</v>
      </c>
      <c r="B64" s="12" t="s">
        <v>447</v>
      </c>
      <c r="C64" s="12" t="s">
        <v>225</v>
      </c>
      <c r="D64" s="50">
        <v>0</v>
      </c>
      <c r="E64" s="24">
        <v>400000</v>
      </c>
      <c r="F64" s="24">
        <v>186624.61</v>
      </c>
      <c r="G64" s="54">
        <v>100</v>
      </c>
      <c r="H64" s="10">
        <f t="shared" si="3"/>
        <v>46.656152499999997</v>
      </c>
      <c r="I64" s="56"/>
    </row>
    <row r="65" spans="1:9" ht="47.25">
      <c r="A65" s="14" t="s">
        <v>327</v>
      </c>
      <c r="B65" s="12" t="s">
        <v>328</v>
      </c>
      <c r="C65" s="12" t="s">
        <v>225</v>
      </c>
      <c r="D65" s="50">
        <v>146096.18</v>
      </c>
      <c r="E65" s="24">
        <v>146096.18</v>
      </c>
      <c r="F65" s="24">
        <v>146096.18</v>
      </c>
      <c r="G65" s="54">
        <f t="shared" si="0"/>
        <v>100</v>
      </c>
      <c r="H65" s="10">
        <f t="shared" si="3"/>
        <v>100</v>
      </c>
      <c r="I65" s="56"/>
    </row>
    <row r="66" spans="1:9" ht="47.25">
      <c r="A66" s="25" t="s">
        <v>373</v>
      </c>
      <c r="B66" s="19" t="s">
        <v>375</v>
      </c>
      <c r="C66" s="12" t="s">
        <v>225</v>
      </c>
      <c r="D66" s="50">
        <v>0</v>
      </c>
      <c r="E66" s="24">
        <v>100000</v>
      </c>
      <c r="F66" s="24">
        <v>100000</v>
      </c>
      <c r="G66" s="54">
        <v>100</v>
      </c>
      <c r="H66" s="10">
        <f t="shared" si="3"/>
        <v>100</v>
      </c>
      <c r="I66" s="56"/>
    </row>
    <row r="67" spans="1:9" ht="31.5">
      <c r="A67" s="25" t="s">
        <v>374</v>
      </c>
      <c r="B67" s="19" t="s">
        <v>376</v>
      </c>
      <c r="C67" s="12" t="s">
        <v>225</v>
      </c>
      <c r="D67" s="50">
        <v>0</v>
      </c>
      <c r="E67" s="24">
        <v>200000</v>
      </c>
      <c r="F67" s="24">
        <v>200000</v>
      </c>
      <c r="G67" s="54">
        <v>100</v>
      </c>
      <c r="H67" s="10">
        <f t="shared" si="3"/>
        <v>100</v>
      </c>
      <c r="I67" s="56"/>
    </row>
    <row r="68" spans="1:9" ht="47.25">
      <c r="A68" s="14" t="s">
        <v>424</v>
      </c>
      <c r="B68" s="19" t="s">
        <v>425</v>
      </c>
      <c r="C68" s="12" t="s">
        <v>225</v>
      </c>
      <c r="D68" s="50">
        <v>0</v>
      </c>
      <c r="E68" s="24">
        <v>4518.4399999999996</v>
      </c>
      <c r="F68" s="24">
        <v>4518.4399999999996</v>
      </c>
      <c r="G68" s="54">
        <v>100</v>
      </c>
      <c r="H68" s="10">
        <f t="shared" si="3"/>
        <v>100</v>
      </c>
      <c r="I68" s="56"/>
    </row>
    <row r="69" spans="1:9">
      <c r="A69" s="11" t="s">
        <v>415</v>
      </c>
      <c r="B69" s="12" t="s">
        <v>414</v>
      </c>
      <c r="C69" s="12" t="s">
        <v>225</v>
      </c>
      <c r="D69" s="50">
        <v>0</v>
      </c>
      <c r="E69" s="24">
        <v>7322525.9400000004</v>
      </c>
      <c r="F69" s="24">
        <v>7322525.9400000004</v>
      </c>
      <c r="G69" s="54">
        <v>100</v>
      </c>
      <c r="H69" s="10">
        <f t="shared" si="3"/>
        <v>100</v>
      </c>
      <c r="I69" s="56"/>
    </row>
    <row r="70" spans="1:9" ht="47.25">
      <c r="A70" s="25" t="s">
        <v>381</v>
      </c>
      <c r="B70" s="12" t="s">
        <v>382</v>
      </c>
      <c r="C70" s="12" t="s">
        <v>225</v>
      </c>
      <c r="D70" s="50">
        <v>0</v>
      </c>
      <c r="E70" s="13">
        <v>4761894.13</v>
      </c>
      <c r="F70" s="13">
        <v>4761894.13</v>
      </c>
      <c r="G70" s="54">
        <v>100</v>
      </c>
      <c r="H70" s="10">
        <f t="shared" si="3"/>
        <v>100</v>
      </c>
      <c r="I70" s="56"/>
    </row>
    <row r="71" spans="1:9">
      <c r="A71" s="26" t="s">
        <v>416</v>
      </c>
      <c r="B71" s="12" t="s">
        <v>417</v>
      </c>
      <c r="C71" s="12" t="s">
        <v>225</v>
      </c>
      <c r="D71" s="50">
        <v>0</v>
      </c>
      <c r="E71" s="13">
        <v>2483812.86</v>
      </c>
      <c r="F71" s="13">
        <v>2483812.86</v>
      </c>
      <c r="G71" s="54">
        <v>100</v>
      </c>
      <c r="H71" s="10">
        <f t="shared" si="3"/>
        <v>100</v>
      </c>
      <c r="I71" s="56"/>
    </row>
    <row r="72" spans="1:9" ht="31.5">
      <c r="A72" s="27" t="s">
        <v>412</v>
      </c>
      <c r="B72" s="12" t="s">
        <v>413</v>
      </c>
      <c r="C72" s="12" t="s">
        <v>225</v>
      </c>
      <c r="D72" s="50">
        <v>0</v>
      </c>
      <c r="E72" s="24">
        <v>76818.95</v>
      </c>
      <c r="F72" s="24">
        <v>76818.95</v>
      </c>
      <c r="G72" s="54">
        <v>100</v>
      </c>
      <c r="H72" s="10">
        <f t="shared" si="3"/>
        <v>100</v>
      </c>
      <c r="I72" s="56"/>
    </row>
    <row r="73" spans="1:9" ht="47.25">
      <c r="A73" s="7" t="s">
        <v>237</v>
      </c>
      <c r="B73" s="8" t="s">
        <v>136</v>
      </c>
      <c r="C73" s="8" t="s">
        <v>225</v>
      </c>
      <c r="D73" s="49">
        <v>29156000</v>
      </c>
      <c r="E73" s="9">
        <v>42653415.240000002</v>
      </c>
      <c r="F73" s="9">
        <v>42653415.240000002</v>
      </c>
      <c r="G73" s="54">
        <f t="shared" ref="G73:G133" si="4">F73/D73*100</f>
        <v>146.29378254904651</v>
      </c>
      <c r="H73" s="46">
        <f t="shared" si="3"/>
        <v>100</v>
      </c>
      <c r="I73" s="56"/>
    </row>
    <row r="74" spans="1:9" ht="47.25">
      <c r="A74" s="11" t="s">
        <v>135</v>
      </c>
      <c r="B74" s="12" t="s">
        <v>214</v>
      </c>
      <c r="C74" s="12" t="s">
        <v>225</v>
      </c>
      <c r="D74" s="50">
        <v>28956000</v>
      </c>
      <c r="E74" s="13">
        <v>42453415.240000002</v>
      </c>
      <c r="F74" s="13">
        <v>42453415.240000002</v>
      </c>
      <c r="G74" s="54">
        <f t="shared" si="4"/>
        <v>146.61353515678962</v>
      </c>
      <c r="H74" s="10">
        <f t="shared" si="3"/>
        <v>100</v>
      </c>
      <c r="I74" s="56"/>
    </row>
    <row r="75" spans="1:9">
      <c r="A75" s="14" t="s">
        <v>19</v>
      </c>
      <c r="B75" s="12" t="s">
        <v>137</v>
      </c>
      <c r="C75" s="12" t="s">
        <v>225</v>
      </c>
      <c r="D75" s="50">
        <v>6510000</v>
      </c>
      <c r="E75" s="13">
        <v>103029006.23</v>
      </c>
      <c r="F75" s="13">
        <v>10302906.23</v>
      </c>
      <c r="G75" s="54">
        <f t="shared" si="4"/>
        <v>158.26276850998465</v>
      </c>
      <c r="H75" s="10">
        <f t="shared" si="3"/>
        <v>10.000005442156734</v>
      </c>
      <c r="I75" s="56"/>
    </row>
    <row r="76" spans="1:9" ht="31.5">
      <c r="A76" s="14" t="s">
        <v>441</v>
      </c>
      <c r="B76" s="12" t="s">
        <v>442</v>
      </c>
      <c r="C76" s="12" t="s">
        <v>225</v>
      </c>
      <c r="D76" s="50">
        <v>0</v>
      </c>
      <c r="E76" s="13">
        <v>2084617.35</v>
      </c>
      <c r="F76" s="13">
        <v>2084617.35</v>
      </c>
      <c r="G76" s="54">
        <v>100</v>
      </c>
      <c r="H76" s="10">
        <f t="shared" si="3"/>
        <v>100</v>
      </c>
      <c r="I76" s="56"/>
    </row>
    <row r="77" spans="1:9" ht="47.25">
      <c r="A77" s="14" t="s">
        <v>4</v>
      </c>
      <c r="B77" s="12" t="s">
        <v>138</v>
      </c>
      <c r="C77" s="12" t="s">
        <v>225</v>
      </c>
      <c r="D77" s="50">
        <v>20196000</v>
      </c>
      <c r="E77" s="13">
        <v>22880324.640000001</v>
      </c>
      <c r="F77" s="13">
        <v>22880324.640000001</v>
      </c>
      <c r="G77" s="54">
        <f t="shared" si="4"/>
        <v>113.29136779560309</v>
      </c>
      <c r="H77" s="10">
        <f t="shared" si="3"/>
        <v>100</v>
      </c>
      <c r="I77" s="56"/>
    </row>
    <row r="78" spans="1:9" ht="78.75">
      <c r="A78" s="14" t="s">
        <v>11</v>
      </c>
      <c r="B78" s="12" t="s">
        <v>139</v>
      </c>
      <c r="C78" s="12" t="s">
        <v>225</v>
      </c>
      <c r="D78" s="50">
        <v>20196000</v>
      </c>
      <c r="E78" s="13">
        <v>22880324.640000001</v>
      </c>
      <c r="F78" s="13">
        <v>22880324.640000001</v>
      </c>
      <c r="G78" s="54">
        <f t="shared" si="4"/>
        <v>113.29136779560309</v>
      </c>
      <c r="H78" s="10">
        <f t="shared" si="3"/>
        <v>100</v>
      </c>
      <c r="I78" s="56"/>
    </row>
    <row r="79" spans="1:9" ht="78.75">
      <c r="A79" s="11" t="s">
        <v>418</v>
      </c>
      <c r="B79" s="12" t="s">
        <v>419</v>
      </c>
      <c r="C79" s="12" t="s">
        <v>225</v>
      </c>
      <c r="D79" s="50">
        <v>0</v>
      </c>
      <c r="E79" s="24">
        <v>6000000</v>
      </c>
      <c r="F79" s="24">
        <v>6000000</v>
      </c>
      <c r="G79" s="54">
        <v>100</v>
      </c>
      <c r="H79" s="10">
        <f t="shared" si="3"/>
        <v>100</v>
      </c>
      <c r="I79" s="56"/>
    </row>
    <row r="80" spans="1:9">
      <c r="A80" s="14" t="s">
        <v>448</v>
      </c>
      <c r="B80" s="12" t="s">
        <v>450</v>
      </c>
      <c r="C80" s="12" t="s">
        <v>225</v>
      </c>
      <c r="D80" s="50">
        <v>0</v>
      </c>
      <c r="E80" s="13">
        <v>1000000</v>
      </c>
      <c r="F80" s="13">
        <v>1000000</v>
      </c>
      <c r="G80" s="54">
        <v>100</v>
      </c>
      <c r="H80" s="10">
        <f t="shared" si="3"/>
        <v>100</v>
      </c>
      <c r="I80" s="56"/>
    </row>
    <row r="81" spans="1:9" ht="24" customHeight="1">
      <c r="A81" s="18" t="s">
        <v>238</v>
      </c>
      <c r="B81" s="12" t="s">
        <v>239</v>
      </c>
      <c r="C81" s="12" t="s">
        <v>225</v>
      </c>
      <c r="D81" s="50">
        <v>2250000</v>
      </c>
      <c r="E81" s="13">
        <v>185567.02</v>
      </c>
      <c r="F81" s="13">
        <v>185567.02</v>
      </c>
      <c r="G81" s="54">
        <f t="shared" si="4"/>
        <v>8.2474231111111109</v>
      </c>
      <c r="H81" s="10">
        <f t="shared" ref="H81:H111" si="5">F81/E81*100</f>
        <v>100</v>
      </c>
      <c r="I81" s="56"/>
    </row>
    <row r="82" spans="1:9" ht="31.5">
      <c r="A82" s="14" t="s">
        <v>202</v>
      </c>
      <c r="B82" s="12" t="s">
        <v>204</v>
      </c>
      <c r="C82" s="12" t="s">
        <v>225</v>
      </c>
      <c r="D82" s="50">
        <v>200000</v>
      </c>
      <c r="E82" s="13">
        <v>200000</v>
      </c>
      <c r="F82" s="13">
        <v>200000</v>
      </c>
      <c r="G82" s="54">
        <f t="shared" si="4"/>
        <v>100</v>
      </c>
      <c r="H82" s="10">
        <f t="shared" si="5"/>
        <v>100</v>
      </c>
      <c r="I82" s="56"/>
    </row>
    <row r="83" spans="1:9" ht="47.25">
      <c r="A83" s="28" t="s">
        <v>203</v>
      </c>
      <c r="B83" s="12" t="s">
        <v>205</v>
      </c>
      <c r="C83" s="12" t="s">
        <v>225</v>
      </c>
      <c r="D83" s="50">
        <v>200000</v>
      </c>
      <c r="E83" s="13">
        <v>200000</v>
      </c>
      <c r="F83" s="13">
        <v>200000</v>
      </c>
      <c r="G83" s="54">
        <f t="shared" si="4"/>
        <v>100</v>
      </c>
      <c r="H83" s="10">
        <f t="shared" si="5"/>
        <v>100</v>
      </c>
      <c r="I83" s="56"/>
    </row>
    <row r="84" spans="1:9" ht="63">
      <c r="A84" s="7" t="s">
        <v>323</v>
      </c>
      <c r="B84" s="8" t="s">
        <v>194</v>
      </c>
      <c r="C84" s="8" t="s">
        <v>225</v>
      </c>
      <c r="D84" s="49">
        <v>1546250</v>
      </c>
      <c r="E84" s="9">
        <v>1049362.6499999999</v>
      </c>
      <c r="F84" s="9">
        <v>1049362.05</v>
      </c>
      <c r="G84" s="54">
        <f t="shared" si="4"/>
        <v>67.864966855295066</v>
      </c>
      <c r="H84" s="46">
        <f t="shared" si="5"/>
        <v>99.999942822436097</v>
      </c>
      <c r="I84" s="56"/>
    </row>
    <row r="85" spans="1:9" ht="78.75">
      <c r="A85" s="7" t="s">
        <v>324</v>
      </c>
      <c r="B85" s="8" t="s">
        <v>195</v>
      </c>
      <c r="C85" s="8" t="s">
        <v>225</v>
      </c>
      <c r="D85" s="49">
        <v>1546250</v>
      </c>
      <c r="E85" s="9">
        <v>1049362.6499999999</v>
      </c>
      <c r="F85" s="9">
        <v>1049362.6499999999</v>
      </c>
      <c r="G85" s="54">
        <f t="shared" si="4"/>
        <v>67.865005658852056</v>
      </c>
      <c r="H85" s="46">
        <f t="shared" si="5"/>
        <v>100</v>
      </c>
      <c r="I85" s="56"/>
    </row>
    <row r="86" spans="1:9" ht="47.25">
      <c r="A86" s="11" t="s">
        <v>110</v>
      </c>
      <c r="B86" s="12" t="s">
        <v>196</v>
      </c>
      <c r="C86" s="12" t="s">
        <v>225</v>
      </c>
      <c r="D86" s="50">
        <v>1546250</v>
      </c>
      <c r="E86" s="13">
        <v>1049362.6499999999</v>
      </c>
      <c r="F86" s="13">
        <v>1049362.6499999999</v>
      </c>
      <c r="G86" s="54">
        <f t="shared" si="4"/>
        <v>67.865005658852056</v>
      </c>
      <c r="H86" s="10">
        <f t="shared" si="5"/>
        <v>100</v>
      </c>
      <c r="I86" s="56"/>
    </row>
    <row r="87" spans="1:9" ht="31.5">
      <c r="A87" s="27" t="s">
        <v>392</v>
      </c>
      <c r="B87" s="29" t="s">
        <v>391</v>
      </c>
      <c r="C87" s="12" t="s">
        <v>225</v>
      </c>
      <c r="D87" s="50">
        <v>1546250</v>
      </c>
      <c r="E87" s="13">
        <v>1049362.6499999999</v>
      </c>
      <c r="F87" s="13">
        <v>1049362.6499999999</v>
      </c>
      <c r="G87" s="54">
        <f t="shared" si="4"/>
        <v>67.865005658852056</v>
      </c>
      <c r="H87" s="10">
        <f t="shared" si="5"/>
        <v>100</v>
      </c>
      <c r="I87" s="56"/>
    </row>
    <row r="88" spans="1:9" ht="47.25">
      <c r="A88" s="7" t="s">
        <v>267</v>
      </c>
      <c r="B88" s="8" t="s">
        <v>102</v>
      </c>
      <c r="C88" s="8" t="s">
        <v>225</v>
      </c>
      <c r="D88" s="49">
        <v>2950000</v>
      </c>
      <c r="E88" s="9">
        <v>3532048.25</v>
      </c>
      <c r="F88" s="9">
        <v>3532048.52</v>
      </c>
      <c r="G88" s="54">
        <f t="shared" si="4"/>
        <v>119.73045830508475</v>
      </c>
      <c r="H88" s="46">
        <f t="shared" si="5"/>
        <v>100.0000076442897</v>
      </c>
      <c r="I88" s="56"/>
    </row>
    <row r="89" spans="1:9" ht="63">
      <c r="A89" s="7" t="s">
        <v>268</v>
      </c>
      <c r="B89" s="8" t="s">
        <v>103</v>
      </c>
      <c r="C89" s="8" t="s">
        <v>225</v>
      </c>
      <c r="D89" s="49">
        <v>2950000</v>
      </c>
      <c r="E89" s="9">
        <v>3532048.25</v>
      </c>
      <c r="F89" s="9">
        <v>3532048.52</v>
      </c>
      <c r="G89" s="54">
        <f t="shared" si="4"/>
        <v>119.73045830508475</v>
      </c>
      <c r="H89" s="46">
        <f t="shared" si="5"/>
        <v>100.0000076442897</v>
      </c>
      <c r="I89" s="56"/>
    </row>
    <row r="90" spans="1:9" ht="47.25">
      <c r="A90" s="11" t="s">
        <v>181</v>
      </c>
      <c r="B90" s="12" t="s">
        <v>104</v>
      </c>
      <c r="C90" s="12" t="s">
        <v>225</v>
      </c>
      <c r="D90" s="50">
        <v>250000</v>
      </c>
      <c r="E90" s="13">
        <v>250000</v>
      </c>
      <c r="F90" s="13">
        <v>250000</v>
      </c>
      <c r="G90" s="54">
        <f t="shared" si="4"/>
        <v>100</v>
      </c>
      <c r="H90" s="10">
        <f t="shared" si="5"/>
        <v>100</v>
      </c>
      <c r="I90" s="56"/>
    </row>
    <row r="91" spans="1:9" ht="47.25">
      <c r="A91" s="14" t="s">
        <v>21</v>
      </c>
      <c r="B91" s="12" t="s">
        <v>105</v>
      </c>
      <c r="C91" s="12" t="s">
        <v>225</v>
      </c>
      <c r="D91" s="50">
        <v>250000</v>
      </c>
      <c r="E91" s="13">
        <v>250000</v>
      </c>
      <c r="F91" s="13">
        <v>250000</v>
      </c>
      <c r="G91" s="54">
        <f t="shared" si="4"/>
        <v>100</v>
      </c>
      <c r="H91" s="10">
        <f t="shared" si="5"/>
        <v>100</v>
      </c>
      <c r="I91" s="56"/>
    </row>
    <row r="92" spans="1:9">
      <c r="A92" s="11" t="s">
        <v>106</v>
      </c>
      <c r="B92" s="12" t="s">
        <v>107</v>
      </c>
      <c r="C92" s="12" t="s">
        <v>225</v>
      </c>
      <c r="D92" s="50">
        <v>2700000</v>
      </c>
      <c r="E92" s="13">
        <v>3043048.25</v>
      </c>
      <c r="F92" s="13">
        <v>3043048.25</v>
      </c>
      <c r="G92" s="54">
        <f t="shared" si="4"/>
        <v>112.70549074074074</v>
      </c>
      <c r="H92" s="10">
        <f t="shared" si="5"/>
        <v>100</v>
      </c>
      <c r="I92" s="56"/>
    </row>
    <row r="93" spans="1:9">
      <c r="A93" s="14" t="s">
        <v>22</v>
      </c>
      <c r="B93" s="12" t="s">
        <v>108</v>
      </c>
      <c r="C93" s="12" t="s">
        <v>225</v>
      </c>
      <c r="D93" s="50">
        <v>2700000</v>
      </c>
      <c r="E93" s="13">
        <v>3043048.25</v>
      </c>
      <c r="F93" s="13">
        <v>3043048.25</v>
      </c>
      <c r="G93" s="54">
        <f t="shared" si="4"/>
        <v>112.70549074074074</v>
      </c>
      <c r="H93" s="10">
        <f t="shared" si="5"/>
        <v>100</v>
      </c>
      <c r="I93" s="56"/>
    </row>
    <row r="94" spans="1:9" ht="31.5">
      <c r="A94" s="11" t="s">
        <v>365</v>
      </c>
      <c r="B94" s="12" t="s">
        <v>366</v>
      </c>
      <c r="C94" s="12" t="s">
        <v>225</v>
      </c>
      <c r="D94" s="50">
        <v>0</v>
      </c>
      <c r="E94" s="24">
        <v>239000</v>
      </c>
      <c r="F94" s="24">
        <v>239000</v>
      </c>
      <c r="G94" s="54">
        <v>100</v>
      </c>
      <c r="H94" s="10">
        <f t="shared" si="5"/>
        <v>100</v>
      </c>
      <c r="I94" s="56"/>
    </row>
    <row r="95" spans="1:9">
      <c r="A95" s="14" t="s">
        <v>367</v>
      </c>
      <c r="B95" s="12" t="s">
        <v>368</v>
      </c>
      <c r="C95" s="12" t="s">
        <v>225</v>
      </c>
      <c r="D95" s="50">
        <v>0</v>
      </c>
      <c r="E95" s="24">
        <v>239000</v>
      </c>
      <c r="F95" s="24">
        <v>239000</v>
      </c>
      <c r="G95" s="54">
        <v>100</v>
      </c>
      <c r="H95" s="10">
        <f t="shared" si="5"/>
        <v>100</v>
      </c>
      <c r="I95" s="56"/>
    </row>
    <row r="96" spans="1:9" ht="159.75" customHeight="1">
      <c r="A96" s="30" t="s">
        <v>252</v>
      </c>
      <c r="B96" s="8" t="s">
        <v>156</v>
      </c>
      <c r="C96" s="8" t="s">
        <v>225</v>
      </c>
      <c r="D96" s="49">
        <v>2200000</v>
      </c>
      <c r="E96" s="9">
        <v>9203548.0500000007</v>
      </c>
      <c r="F96" s="9">
        <v>4899731.5599999996</v>
      </c>
      <c r="G96" s="54">
        <f t="shared" si="4"/>
        <v>222.71507090909091</v>
      </c>
      <c r="H96" s="46">
        <f t="shared" si="5"/>
        <v>53.237420322915561</v>
      </c>
      <c r="I96" s="60" t="s">
        <v>479</v>
      </c>
    </row>
    <row r="97" spans="1:9" ht="18" customHeight="1">
      <c r="A97" s="30" t="s">
        <v>253</v>
      </c>
      <c r="B97" s="8" t="s">
        <v>157</v>
      </c>
      <c r="C97" s="8" t="s">
        <v>225</v>
      </c>
      <c r="D97" s="49">
        <v>2200000</v>
      </c>
      <c r="E97" s="9">
        <v>9203548.0500000007</v>
      </c>
      <c r="F97" s="9">
        <v>4899731.5599999996</v>
      </c>
      <c r="G97" s="54">
        <f t="shared" si="4"/>
        <v>222.71507090909091</v>
      </c>
      <c r="H97" s="46">
        <f t="shared" si="5"/>
        <v>53.237420322915561</v>
      </c>
      <c r="I97" s="56"/>
    </row>
    <row r="98" spans="1:9" ht="47.25">
      <c r="A98" s="11" t="s">
        <v>155</v>
      </c>
      <c r="B98" s="12" t="s">
        <v>158</v>
      </c>
      <c r="C98" s="12" t="s">
        <v>225</v>
      </c>
      <c r="D98" s="50">
        <v>2200000</v>
      </c>
      <c r="E98" s="13">
        <v>6603548.0499999998</v>
      </c>
      <c r="F98" s="13">
        <v>2299731.56</v>
      </c>
      <c r="G98" s="54">
        <f t="shared" si="4"/>
        <v>104.53325272727274</v>
      </c>
      <c r="H98" s="10">
        <f t="shared" si="5"/>
        <v>34.825695862090384</v>
      </c>
      <c r="I98" s="56"/>
    </row>
    <row r="99" spans="1:9" ht="47.25">
      <c r="A99" s="14" t="s">
        <v>23</v>
      </c>
      <c r="B99" s="12" t="s">
        <v>159</v>
      </c>
      <c r="C99" s="12" t="s">
        <v>225</v>
      </c>
      <c r="D99" s="50">
        <v>200000</v>
      </c>
      <c r="E99" s="13">
        <v>703235.73</v>
      </c>
      <c r="F99" s="13">
        <v>506824.56</v>
      </c>
      <c r="G99" s="54">
        <f t="shared" si="4"/>
        <v>253.41228000000001</v>
      </c>
      <c r="H99" s="10">
        <f t="shared" si="5"/>
        <v>72.070365366674423</v>
      </c>
      <c r="I99" s="56"/>
    </row>
    <row r="100" spans="1:9" ht="63">
      <c r="A100" s="31" t="s">
        <v>459</v>
      </c>
      <c r="B100" s="12" t="s">
        <v>458</v>
      </c>
      <c r="C100" s="12" t="s">
        <v>225</v>
      </c>
      <c r="D100" s="50">
        <v>0</v>
      </c>
      <c r="E100" s="24">
        <v>1792907</v>
      </c>
      <c r="F100" s="24">
        <v>1792907</v>
      </c>
      <c r="G100" s="54">
        <v>100</v>
      </c>
      <c r="H100" s="10">
        <f t="shared" si="5"/>
        <v>100</v>
      </c>
      <c r="I100" s="56"/>
    </row>
    <row r="101" spans="1:9" ht="94.5">
      <c r="A101" s="32" t="s">
        <v>440</v>
      </c>
      <c r="B101" s="12" t="s">
        <v>347</v>
      </c>
      <c r="C101" s="12" t="s">
        <v>225</v>
      </c>
      <c r="D101" s="50">
        <v>2000000</v>
      </c>
      <c r="E101" s="24">
        <v>3984183.16</v>
      </c>
      <c r="F101" s="24">
        <v>0</v>
      </c>
      <c r="G101" s="54">
        <f t="shared" si="4"/>
        <v>0</v>
      </c>
      <c r="H101" s="10">
        <f t="shared" si="5"/>
        <v>0</v>
      </c>
      <c r="I101" s="56"/>
    </row>
    <row r="102" spans="1:9" ht="110.25">
      <c r="A102" s="32" t="s">
        <v>443</v>
      </c>
      <c r="B102" s="12" t="s">
        <v>444</v>
      </c>
      <c r="C102" s="12" t="s">
        <v>225</v>
      </c>
      <c r="D102" s="50">
        <v>0</v>
      </c>
      <c r="E102" s="24">
        <v>123222.16</v>
      </c>
      <c r="F102" s="24">
        <v>0</v>
      </c>
      <c r="G102" s="54">
        <v>0</v>
      </c>
      <c r="H102" s="10">
        <f t="shared" si="5"/>
        <v>0</v>
      </c>
      <c r="I102" s="56"/>
    </row>
    <row r="103" spans="1:9" ht="47.25">
      <c r="A103" s="14" t="s">
        <v>456</v>
      </c>
      <c r="B103" s="12" t="s">
        <v>454</v>
      </c>
      <c r="C103" s="12" t="s">
        <v>225</v>
      </c>
      <c r="D103" s="50">
        <v>0</v>
      </c>
      <c r="E103" s="24">
        <v>2600000</v>
      </c>
      <c r="F103" s="24">
        <v>2600000</v>
      </c>
      <c r="G103" s="54">
        <v>100</v>
      </c>
      <c r="H103" s="10">
        <f t="shared" si="5"/>
        <v>100</v>
      </c>
      <c r="I103" s="56"/>
    </row>
    <row r="104" spans="1:9" ht="31.5">
      <c r="A104" s="14" t="s">
        <v>455</v>
      </c>
      <c r="B104" s="12" t="s">
        <v>453</v>
      </c>
      <c r="C104" s="12" t="s">
        <v>225</v>
      </c>
      <c r="D104" s="50">
        <v>0</v>
      </c>
      <c r="E104" s="24">
        <v>2600000</v>
      </c>
      <c r="F104" s="24">
        <v>2600000</v>
      </c>
      <c r="G104" s="54">
        <v>100</v>
      </c>
      <c r="H104" s="10">
        <f t="shared" si="5"/>
        <v>100</v>
      </c>
      <c r="I104" s="56"/>
    </row>
    <row r="105" spans="1:9" ht="47.25">
      <c r="A105" s="30" t="s">
        <v>240</v>
      </c>
      <c r="B105" s="8" t="s">
        <v>111</v>
      </c>
      <c r="C105" s="8" t="s">
        <v>225</v>
      </c>
      <c r="D105" s="49">
        <v>2330300</v>
      </c>
      <c r="E105" s="9">
        <v>3030756</v>
      </c>
      <c r="F105" s="9">
        <v>3030756</v>
      </c>
      <c r="G105" s="54">
        <f t="shared" si="4"/>
        <v>130.05861906192337</v>
      </c>
      <c r="H105" s="46">
        <f t="shared" si="5"/>
        <v>100</v>
      </c>
      <c r="I105" s="56"/>
    </row>
    <row r="106" spans="1:9" ht="47.25">
      <c r="A106" s="7" t="s">
        <v>241</v>
      </c>
      <c r="B106" s="8" t="s">
        <v>112</v>
      </c>
      <c r="C106" s="8" t="s">
        <v>225</v>
      </c>
      <c r="D106" s="49">
        <v>2330300</v>
      </c>
      <c r="E106" s="9">
        <v>3030756</v>
      </c>
      <c r="F106" s="9">
        <v>3030756</v>
      </c>
      <c r="G106" s="54">
        <f t="shared" si="4"/>
        <v>130.05861906192337</v>
      </c>
      <c r="H106" s="46">
        <f t="shared" si="5"/>
        <v>100</v>
      </c>
      <c r="I106" s="56"/>
    </row>
    <row r="107" spans="1:9" ht="31.5">
      <c r="A107" s="11" t="s">
        <v>119</v>
      </c>
      <c r="B107" s="12" t="s">
        <v>113</v>
      </c>
      <c r="C107" s="12" t="s">
        <v>225</v>
      </c>
      <c r="D107" s="50">
        <v>2330300</v>
      </c>
      <c r="E107" s="13">
        <v>3030756</v>
      </c>
      <c r="F107" s="13">
        <v>3030756</v>
      </c>
      <c r="G107" s="54">
        <f t="shared" si="4"/>
        <v>130.05861906192337</v>
      </c>
      <c r="H107" s="10">
        <f t="shared" si="5"/>
        <v>100</v>
      </c>
      <c r="I107" s="56"/>
    </row>
    <row r="108" spans="1:9">
      <c r="A108" s="33" t="s">
        <v>420</v>
      </c>
      <c r="B108" s="12" t="s">
        <v>421</v>
      </c>
      <c r="C108" s="12" t="s">
        <v>225</v>
      </c>
      <c r="D108" s="50">
        <v>0</v>
      </c>
      <c r="E108" s="24">
        <v>8250</v>
      </c>
      <c r="F108" s="24">
        <v>8250</v>
      </c>
      <c r="G108" s="54">
        <v>100</v>
      </c>
      <c r="H108" s="10">
        <f t="shared" si="5"/>
        <v>100</v>
      </c>
      <c r="I108" s="56"/>
    </row>
    <row r="109" spans="1:9" ht="31.5">
      <c r="A109" s="33" t="s">
        <v>24</v>
      </c>
      <c r="B109" s="12" t="s">
        <v>114</v>
      </c>
      <c r="C109" s="12" t="s">
        <v>225</v>
      </c>
      <c r="D109" s="50">
        <v>2330300</v>
      </c>
      <c r="E109" s="13">
        <v>2630300</v>
      </c>
      <c r="F109" s="13">
        <v>2630300</v>
      </c>
      <c r="G109" s="54">
        <f t="shared" si="4"/>
        <v>112.87387889971248</v>
      </c>
      <c r="H109" s="10">
        <f t="shared" si="5"/>
        <v>100</v>
      </c>
      <c r="I109" s="56"/>
    </row>
    <row r="110" spans="1:9" ht="47.25">
      <c r="A110" s="11" t="s">
        <v>379</v>
      </c>
      <c r="B110" s="12" t="s">
        <v>380</v>
      </c>
      <c r="C110" s="12" t="s">
        <v>225</v>
      </c>
      <c r="D110" s="50">
        <v>0</v>
      </c>
      <c r="E110" s="24">
        <v>392206</v>
      </c>
      <c r="F110" s="24">
        <v>392206</v>
      </c>
      <c r="G110" s="54">
        <v>100</v>
      </c>
      <c r="H110" s="10">
        <f t="shared" si="5"/>
        <v>100</v>
      </c>
      <c r="I110" s="56"/>
    </row>
    <row r="111" spans="1:9" ht="47.25">
      <c r="A111" s="14" t="s">
        <v>377</v>
      </c>
      <c r="B111" s="12" t="s">
        <v>378</v>
      </c>
      <c r="C111" s="12" t="s">
        <v>225</v>
      </c>
      <c r="D111" s="50">
        <v>0</v>
      </c>
      <c r="E111" s="24">
        <v>392206</v>
      </c>
      <c r="F111" s="24">
        <v>392206</v>
      </c>
      <c r="G111" s="54">
        <v>100</v>
      </c>
      <c r="H111" s="10">
        <f t="shared" si="5"/>
        <v>100</v>
      </c>
      <c r="I111" s="56"/>
    </row>
    <row r="112" spans="1:9" ht="236.25">
      <c r="A112" s="30" t="s">
        <v>254</v>
      </c>
      <c r="B112" s="8" t="s">
        <v>160</v>
      </c>
      <c r="C112" s="8" t="s">
        <v>225</v>
      </c>
      <c r="D112" s="49">
        <v>30616000</v>
      </c>
      <c r="E112" s="9">
        <v>55042520.609999999</v>
      </c>
      <c r="F112" s="9">
        <v>32545320</v>
      </c>
      <c r="G112" s="54">
        <f t="shared" si="4"/>
        <v>106.30167232819441</v>
      </c>
      <c r="H112" s="46">
        <f t="shared" ref="H112:H141" si="6">F112/E112*100</f>
        <v>59.127597427083025</v>
      </c>
      <c r="I112" s="60" t="s">
        <v>474</v>
      </c>
    </row>
    <row r="113" spans="1:9" ht="47.25">
      <c r="A113" s="30" t="s">
        <v>255</v>
      </c>
      <c r="B113" s="8" t="s">
        <v>161</v>
      </c>
      <c r="C113" s="8" t="s">
        <v>225</v>
      </c>
      <c r="D113" s="49">
        <v>1016000</v>
      </c>
      <c r="E113" s="9">
        <v>996095</v>
      </c>
      <c r="F113" s="9">
        <v>932737.13</v>
      </c>
      <c r="G113" s="54">
        <f t="shared" si="4"/>
        <v>91.804835629921257</v>
      </c>
      <c r="H113" s="46">
        <f t="shared" si="6"/>
        <v>93.639374758431686</v>
      </c>
      <c r="I113" s="56"/>
    </row>
    <row r="114" spans="1:9" ht="47.25">
      <c r="A114" s="11" t="s">
        <v>164</v>
      </c>
      <c r="B114" s="12" t="s">
        <v>162</v>
      </c>
      <c r="C114" s="12" t="s">
        <v>225</v>
      </c>
      <c r="D114" s="50">
        <v>1016000</v>
      </c>
      <c r="E114" s="13">
        <v>996095</v>
      </c>
      <c r="F114" s="13">
        <v>932737.13</v>
      </c>
      <c r="G114" s="54">
        <f t="shared" si="4"/>
        <v>91.804835629921257</v>
      </c>
      <c r="H114" s="10">
        <f t="shared" si="6"/>
        <v>93.639374758431686</v>
      </c>
      <c r="I114" s="56"/>
    </row>
    <row r="115" spans="1:9" ht="47.25">
      <c r="A115" s="34" t="s">
        <v>233</v>
      </c>
      <c r="B115" s="12" t="s">
        <v>163</v>
      </c>
      <c r="C115" s="12" t="s">
        <v>225</v>
      </c>
      <c r="D115" s="50">
        <v>1016000</v>
      </c>
      <c r="E115" s="13">
        <v>996095</v>
      </c>
      <c r="F115" s="13">
        <v>932737.13</v>
      </c>
      <c r="G115" s="54">
        <f t="shared" si="4"/>
        <v>91.804835629921257</v>
      </c>
      <c r="H115" s="10">
        <f t="shared" si="6"/>
        <v>93.639374758431686</v>
      </c>
      <c r="I115" s="56"/>
    </row>
    <row r="116" spans="1:9" ht="47.25">
      <c r="A116" s="30" t="s">
        <v>256</v>
      </c>
      <c r="B116" s="8" t="s">
        <v>165</v>
      </c>
      <c r="C116" s="8" t="s">
        <v>225</v>
      </c>
      <c r="D116" s="49">
        <v>28300000</v>
      </c>
      <c r="E116" s="9">
        <v>52631231.119999997</v>
      </c>
      <c r="F116" s="9">
        <v>30231129.629999999</v>
      </c>
      <c r="G116" s="54">
        <f t="shared" si="4"/>
        <v>106.82377961130743</v>
      </c>
      <c r="H116" s="10">
        <f t="shared" si="6"/>
        <v>57.439525898743597</v>
      </c>
      <c r="I116" s="56"/>
    </row>
    <row r="117" spans="1:9" ht="47.25">
      <c r="A117" s="11" t="s">
        <v>167</v>
      </c>
      <c r="B117" s="12" t="s">
        <v>166</v>
      </c>
      <c r="C117" s="12" t="s">
        <v>225</v>
      </c>
      <c r="D117" s="50">
        <v>28300000</v>
      </c>
      <c r="E117" s="13">
        <f>E118+E119+E120+E121</f>
        <v>51427471.360000007</v>
      </c>
      <c r="F117" s="13">
        <f>F118+F119+F120+F121</f>
        <v>29027369.870000001</v>
      </c>
      <c r="G117" s="54">
        <f t="shared" si="4"/>
        <v>102.57021155477032</v>
      </c>
      <c r="H117" s="10">
        <f t="shared" si="6"/>
        <v>56.443315415615245</v>
      </c>
      <c r="I117" s="56"/>
    </row>
    <row r="118" spans="1:9" ht="31.5">
      <c r="A118" s="14" t="s">
        <v>25</v>
      </c>
      <c r="B118" s="12" t="s">
        <v>168</v>
      </c>
      <c r="C118" s="12" t="s">
        <v>225</v>
      </c>
      <c r="D118" s="50">
        <v>12000000</v>
      </c>
      <c r="E118" s="13">
        <v>18145174.460000001</v>
      </c>
      <c r="F118" s="13">
        <v>16937866.879999999</v>
      </c>
      <c r="G118" s="54">
        <f t="shared" si="4"/>
        <v>141.14889066666666</v>
      </c>
      <c r="H118" s="10">
        <f t="shared" si="6"/>
        <v>93.34639861048764</v>
      </c>
      <c r="I118" s="56"/>
    </row>
    <row r="119" spans="1:9" ht="31.5">
      <c r="A119" s="18" t="s">
        <v>438</v>
      </c>
      <c r="B119" s="12" t="s">
        <v>439</v>
      </c>
      <c r="C119" s="12" t="s">
        <v>225</v>
      </c>
      <c r="D119" s="50">
        <v>0</v>
      </c>
      <c r="E119" s="13">
        <v>749296.8</v>
      </c>
      <c r="F119" s="13">
        <v>749296.8</v>
      </c>
      <c r="G119" s="54">
        <v>100</v>
      </c>
      <c r="H119" s="10">
        <f t="shared" si="6"/>
        <v>100</v>
      </c>
      <c r="I119" s="56"/>
    </row>
    <row r="120" spans="1:9" ht="47.25">
      <c r="A120" s="32" t="s">
        <v>337</v>
      </c>
      <c r="B120" s="12" t="s">
        <v>338</v>
      </c>
      <c r="C120" s="12" t="s">
        <v>225</v>
      </c>
      <c r="D120" s="50">
        <v>11000000</v>
      </c>
      <c r="E120" s="24">
        <v>31557010</v>
      </c>
      <c r="F120" s="24">
        <v>11000000</v>
      </c>
      <c r="G120" s="54">
        <f t="shared" si="4"/>
        <v>100</v>
      </c>
      <c r="H120" s="10">
        <f t="shared" si="6"/>
        <v>34.857548291172073</v>
      </c>
      <c r="I120" s="56"/>
    </row>
    <row r="121" spans="1:9" ht="63">
      <c r="A121" s="18" t="s">
        <v>296</v>
      </c>
      <c r="B121" s="19" t="s">
        <v>295</v>
      </c>
      <c r="C121" s="12" t="s">
        <v>225</v>
      </c>
      <c r="D121" s="50">
        <v>5300000</v>
      </c>
      <c r="E121" s="24">
        <v>975990.1</v>
      </c>
      <c r="F121" s="24">
        <v>340206.19</v>
      </c>
      <c r="G121" s="54">
        <f t="shared" si="4"/>
        <v>6.4189847169811323</v>
      </c>
      <c r="H121" s="10">
        <f t="shared" si="6"/>
        <v>34.857545173870101</v>
      </c>
      <c r="I121" s="56"/>
    </row>
    <row r="122" spans="1:9" ht="47.25">
      <c r="A122" s="11" t="s">
        <v>426</v>
      </c>
      <c r="B122" s="12" t="s">
        <v>427</v>
      </c>
      <c r="C122" s="12" t="s">
        <v>225</v>
      </c>
      <c r="D122" s="50">
        <v>0</v>
      </c>
      <c r="E122" s="13">
        <v>1203759.76</v>
      </c>
      <c r="F122" s="13">
        <v>1203759.76</v>
      </c>
      <c r="G122" s="54">
        <v>100</v>
      </c>
      <c r="H122" s="10">
        <f t="shared" si="6"/>
        <v>100</v>
      </c>
      <c r="I122" s="56"/>
    </row>
    <row r="123" spans="1:9" ht="31.5">
      <c r="A123" s="32" t="s">
        <v>428</v>
      </c>
      <c r="B123" s="12" t="s">
        <v>429</v>
      </c>
      <c r="C123" s="12" t="s">
        <v>225</v>
      </c>
      <c r="D123" s="50">
        <v>0</v>
      </c>
      <c r="E123" s="13">
        <v>1203759.76</v>
      </c>
      <c r="F123" s="13">
        <v>1203759.76</v>
      </c>
      <c r="G123" s="54">
        <v>100</v>
      </c>
      <c r="H123" s="10">
        <f t="shared" si="6"/>
        <v>100</v>
      </c>
      <c r="I123" s="56"/>
    </row>
    <row r="124" spans="1:9" ht="47.25">
      <c r="A124" s="7" t="s">
        <v>257</v>
      </c>
      <c r="B124" s="8" t="s">
        <v>220</v>
      </c>
      <c r="C124" s="8" t="s">
        <v>225</v>
      </c>
      <c r="D124" s="49">
        <v>1300000</v>
      </c>
      <c r="E124" s="9">
        <v>1415194.49</v>
      </c>
      <c r="F124" s="9">
        <v>1381453.24</v>
      </c>
      <c r="G124" s="54">
        <f t="shared" si="4"/>
        <v>106.26563384615383</v>
      </c>
      <c r="H124" s="46">
        <f t="shared" si="6"/>
        <v>97.615787071076014</v>
      </c>
      <c r="I124" s="56"/>
    </row>
    <row r="125" spans="1:9" ht="47.25">
      <c r="A125" s="11" t="s">
        <v>223</v>
      </c>
      <c r="B125" s="12" t="s">
        <v>221</v>
      </c>
      <c r="C125" s="12" t="s">
        <v>225</v>
      </c>
      <c r="D125" s="50">
        <v>1300000</v>
      </c>
      <c r="E125" s="13">
        <v>1415194.49</v>
      </c>
      <c r="F125" s="13">
        <v>1381453.24</v>
      </c>
      <c r="G125" s="54">
        <f t="shared" si="4"/>
        <v>106.26563384615383</v>
      </c>
      <c r="H125" s="10">
        <f t="shared" si="6"/>
        <v>97.615787071076014</v>
      </c>
      <c r="I125" s="56"/>
    </row>
    <row r="126" spans="1:9" ht="31.5">
      <c r="A126" s="14" t="s">
        <v>25</v>
      </c>
      <c r="B126" s="12" t="s">
        <v>222</v>
      </c>
      <c r="C126" s="12" t="s">
        <v>225</v>
      </c>
      <c r="D126" s="50">
        <v>1300000</v>
      </c>
      <c r="E126" s="13">
        <v>1415194.49</v>
      </c>
      <c r="F126" s="13">
        <v>1381453.24</v>
      </c>
      <c r="G126" s="54">
        <f t="shared" si="4"/>
        <v>106.26563384615383</v>
      </c>
      <c r="H126" s="10">
        <f t="shared" si="6"/>
        <v>97.615787071076014</v>
      </c>
      <c r="I126" s="56"/>
    </row>
    <row r="127" spans="1:9" ht="47.25">
      <c r="A127" s="30" t="s">
        <v>242</v>
      </c>
      <c r="B127" s="8" t="s">
        <v>151</v>
      </c>
      <c r="C127" s="8" t="s">
        <v>225</v>
      </c>
      <c r="D127" s="49">
        <v>25528306</v>
      </c>
      <c r="E127" s="9">
        <v>25678303.960000001</v>
      </c>
      <c r="F127" s="9">
        <v>25359548.030000001</v>
      </c>
      <c r="G127" s="54">
        <f t="shared" si="4"/>
        <v>99.338937844132715</v>
      </c>
      <c r="H127" s="46">
        <f t="shared" si="6"/>
        <v>98.758656605605509</v>
      </c>
      <c r="I127" s="56"/>
    </row>
    <row r="128" spans="1:9" ht="47.25">
      <c r="A128" s="30" t="s">
        <v>243</v>
      </c>
      <c r="B128" s="8" t="s">
        <v>152</v>
      </c>
      <c r="C128" s="8" t="s">
        <v>225</v>
      </c>
      <c r="D128" s="49">
        <v>25528306</v>
      </c>
      <c r="E128" s="9">
        <v>25678303.960000001</v>
      </c>
      <c r="F128" s="9">
        <v>25359548.030000001</v>
      </c>
      <c r="G128" s="54">
        <f t="shared" si="4"/>
        <v>99.338937844132715</v>
      </c>
      <c r="H128" s="46">
        <f t="shared" si="6"/>
        <v>98.758656605605509</v>
      </c>
      <c r="I128" s="56"/>
    </row>
    <row r="129" spans="1:9" ht="63">
      <c r="A129" s="11" t="s">
        <v>169</v>
      </c>
      <c r="B129" s="12" t="s">
        <v>153</v>
      </c>
      <c r="C129" s="12" t="s">
        <v>225</v>
      </c>
      <c r="D129" s="50">
        <v>25528306</v>
      </c>
      <c r="E129" s="13">
        <v>25678303.960000001</v>
      </c>
      <c r="F129" s="13">
        <v>25359548.030000001</v>
      </c>
      <c r="G129" s="54">
        <f t="shared" si="4"/>
        <v>99.338937844132715</v>
      </c>
      <c r="H129" s="10">
        <f t="shared" si="6"/>
        <v>98.758656605605509</v>
      </c>
      <c r="I129" s="56"/>
    </row>
    <row r="130" spans="1:9" ht="63">
      <c r="A130" s="14" t="s">
        <v>26</v>
      </c>
      <c r="B130" s="12" t="s">
        <v>154</v>
      </c>
      <c r="C130" s="12" t="s">
        <v>225</v>
      </c>
      <c r="D130" s="50">
        <v>650000</v>
      </c>
      <c r="E130" s="13">
        <v>160980</v>
      </c>
      <c r="F130" s="13">
        <v>115500</v>
      </c>
      <c r="G130" s="54">
        <f t="shared" si="4"/>
        <v>17.76923076923077</v>
      </c>
      <c r="H130" s="10">
        <f t="shared" si="6"/>
        <v>71.748043235184497</v>
      </c>
      <c r="I130" s="56"/>
    </row>
    <row r="131" spans="1:9" ht="31.5">
      <c r="A131" s="14" t="s">
        <v>27</v>
      </c>
      <c r="B131" s="12" t="s">
        <v>170</v>
      </c>
      <c r="C131" s="12" t="s">
        <v>225</v>
      </c>
      <c r="D131" s="50">
        <v>1000000</v>
      </c>
      <c r="E131" s="13">
        <v>539858.19999999995</v>
      </c>
      <c r="F131" s="13">
        <v>502008.2</v>
      </c>
      <c r="G131" s="54">
        <f t="shared" si="4"/>
        <v>50.20082</v>
      </c>
      <c r="H131" s="10">
        <f t="shared" si="6"/>
        <v>92.988899677730203</v>
      </c>
      <c r="I131" s="56"/>
    </row>
    <row r="132" spans="1:9" ht="47.25">
      <c r="A132" s="14" t="s">
        <v>4</v>
      </c>
      <c r="B132" s="12" t="s">
        <v>192</v>
      </c>
      <c r="C132" s="12" t="s">
        <v>225</v>
      </c>
      <c r="D132" s="50">
        <v>23878306</v>
      </c>
      <c r="E132" s="13">
        <v>24977465.760000002</v>
      </c>
      <c r="F132" s="13">
        <v>24742039.829999998</v>
      </c>
      <c r="G132" s="54">
        <f t="shared" si="4"/>
        <v>103.61723243684035</v>
      </c>
      <c r="H132" s="10">
        <f t="shared" si="6"/>
        <v>99.057446691100964</v>
      </c>
      <c r="I132" s="56"/>
    </row>
    <row r="133" spans="1:9" ht="31.5">
      <c r="A133" s="14" t="s">
        <v>28</v>
      </c>
      <c r="B133" s="12" t="s">
        <v>193</v>
      </c>
      <c r="C133" s="12" t="s">
        <v>225</v>
      </c>
      <c r="D133" s="50">
        <v>23878306</v>
      </c>
      <c r="E133" s="13">
        <v>24977465.760000002</v>
      </c>
      <c r="F133" s="13">
        <v>24742039.829999998</v>
      </c>
      <c r="G133" s="54">
        <f t="shared" si="4"/>
        <v>103.61723243684035</v>
      </c>
      <c r="H133" s="10">
        <f t="shared" si="6"/>
        <v>99.057446691100964</v>
      </c>
      <c r="I133" s="56"/>
    </row>
    <row r="134" spans="1:9" ht="47.25">
      <c r="A134" s="7" t="s">
        <v>301</v>
      </c>
      <c r="B134" s="8" t="s">
        <v>303</v>
      </c>
      <c r="C134" s="8" t="s">
        <v>225</v>
      </c>
      <c r="D134" s="49">
        <v>110000</v>
      </c>
      <c r="E134" s="35">
        <v>41020</v>
      </c>
      <c r="F134" s="35">
        <v>41020</v>
      </c>
      <c r="G134" s="54">
        <f t="shared" ref="G134:G197" si="7">F134/D134*100</f>
        <v>37.290909090909089</v>
      </c>
      <c r="H134" s="46">
        <f t="shared" si="6"/>
        <v>100</v>
      </c>
      <c r="I134" s="56"/>
    </row>
    <row r="135" spans="1:9" ht="47.25">
      <c r="A135" s="7" t="s">
        <v>302</v>
      </c>
      <c r="B135" s="8" t="s">
        <v>304</v>
      </c>
      <c r="C135" s="8" t="s">
        <v>225</v>
      </c>
      <c r="D135" s="49">
        <v>110000</v>
      </c>
      <c r="E135" s="35">
        <v>41020</v>
      </c>
      <c r="F135" s="35">
        <v>41020</v>
      </c>
      <c r="G135" s="54">
        <f t="shared" si="7"/>
        <v>37.290909090909089</v>
      </c>
      <c r="H135" s="46">
        <f t="shared" si="6"/>
        <v>100</v>
      </c>
      <c r="I135" s="56"/>
    </row>
    <row r="136" spans="1:9" ht="47.25">
      <c r="A136" s="11" t="s">
        <v>307</v>
      </c>
      <c r="B136" s="12" t="s">
        <v>308</v>
      </c>
      <c r="C136" s="12" t="s">
        <v>225</v>
      </c>
      <c r="D136" s="50">
        <v>110000</v>
      </c>
      <c r="E136" s="24">
        <v>41020</v>
      </c>
      <c r="F136" s="24">
        <v>41020</v>
      </c>
      <c r="G136" s="54">
        <f t="shared" si="7"/>
        <v>37.290909090909089</v>
      </c>
      <c r="H136" s="10">
        <f t="shared" si="6"/>
        <v>100</v>
      </c>
      <c r="I136" s="56"/>
    </row>
    <row r="137" spans="1:9" ht="31.5">
      <c r="A137" s="14" t="s">
        <v>305</v>
      </c>
      <c r="B137" s="12" t="s">
        <v>306</v>
      </c>
      <c r="C137" s="12" t="s">
        <v>225</v>
      </c>
      <c r="D137" s="50">
        <v>110000</v>
      </c>
      <c r="E137" s="24">
        <v>41020</v>
      </c>
      <c r="F137" s="24">
        <v>41020</v>
      </c>
      <c r="G137" s="54">
        <f t="shared" si="7"/>
        <v>37.290909090909089</v>
      </c>
      <c r="H137" s="10">
        <f t="shared" si="6"/>
        <v>100</v>
      </c>
      <c r="I137" s="56"/>
    </row>
    <row r="138" spans="1:9" ht="63">
      <c r="A138" s="7" t="s">
        <v>317</v>
      </c>
      <c r="B138" s="8" t="s">
        <v>117</v>
      </c>
      <c r="C138" s="8" t="s">
        <v>225</v>
      </c>
      <c r="D138" s="49">
        <v>233500</v>
      </c>
      <c r="E138" s="9">
        <v>266000</v>
      </c>
      <c r="F138" s="9">
        <v>266000</v>
      </c>
      <c r="G138" s="54">
        <f t="shared" si="7"/>
        <v>113.9186295503212</v>
      </c>
      <c r="H138" s="46">
        <f t="shared" si="6"/>
        <v>100</v>
      </c>
      <c r="I138" s="56"/>
    </row>
    <row r="139" spans="1:9" ht="63">
      <c r="A139" s="7" t="s">
        <v>318</v>
      </c>
      <c r="B139" s="8" t="s">
        <v>118</v>
      </c>
      <c r="C139" s="8" t="s">
        <v>225</v>
      </c>
      <c r="D139" s="49">
        <v>233500</v>
      </c>
      <c r="E139" s="9">
        <v>266000</v>
      </c>
      <c r="F139" s="9">
        <v>266000</v>
      </c>
      <c r="G139" s="54">
        <f t="shared" si="7"/>
        <v>113.9186295503212</v>
      </c>
      <c r="H139" s="46">
        <f t="shared" si="6"/>
        <v>100</v>
      </c>
      <c r="I139" s="56"/>
    </row>
    <row r="140" spans="1:9" ht="31.5">
      <c r="A140" s="14" t="s">
        <v>122</v>
      </c>
      <c r="B140" s="12" t="s">
        <v>120</v>
      </c>
      <c r="C140" s="12" t="s">
        <v>225</v>
      </c>
      <c r="D140" s="50">
        <v>233500</v>
      </c>
      <c r="E140" s="13">
        <v>266000</v>
      </c>
      <c r="F140" s="13">
        <v>266000</v>
      </c>
      <c r="G140" s="54">
        <f t="shared" si="7"/>
        <v>113.9186295503212</v>
      </c>
      <c r="H140" s="10">
        <f t="shared" si="6"/>
        <v>100</v>
      </c>
      <c r="I140" s="56"/>
    </row>
    <row r="141" spans="1:9" ht="47.25">
      <c r="A141" s="14" t="s">
        <v>29</v>
      </c>
      <c r="B141" s="12" t="s">
        <v>121</v>
      </c>
      <c r="C141" s="12" t="s">
        <v>225</v>
      </c>
      <c r="D141" s="50">
        <v>233500</v>
      </c>
      <c r="E141" s="13">
        <v>266000</v>
      </c>
      <c r="F141" s="13">
        <v>266000</v>
      </c>
      <c r="G141" s="54">
        <f t="shared" si="7"/>
        <v>113.9186295503212</v>
      </c>
      <c r="H141" s="10">
        <f t="shared" si="6"/>
        <v>100</v>
      </c>
      <c r="I141" s="56"/>
    </row>
    <row r="142" spans="1:9" ht="113.25" customHeight="1">
      <c r="A142" s="7" t="s">
        <v>265</v>
      </c>
      <c r="B142" s="8" t="s">
        <v>98</v>
      </c>
      <c r="C142" s="8" t="s">
        <v>225</v>
      </c>
      <c r="D142" s="49">
        <v>230000</v>
      </c>
      <c r="E142" s="9">
        <v>230000</v>
      </c>
      <c r="F142" s="9">
        <v>184942.62</v>
      </c>
      <c r="G142" s="54">
        <f t="shared" si="7"/>
        <v>80.409834782608698</v>
      </c>
      <c r="H142" s="46">
        <f t="shared" ref="H142:H171" si="8">F142/E142*100</f>
        <v>80.409834782608698</v>
      </c>
      <c r="I142" s="60" t="s">
        <v>475</v>
      </c>
    </row>
    <row r="143" spans="1:9" ht="78.75">
      <c r="A143" s="7" t="s">
        <v>266</v>
      </c>
      <c r="B143" s="8" t="s">
        <v>99</v>
      </c>
      <c r="C143" s="8" t="s">
        <v>225</v>
      </c>
      <c r="D143" s="49">
        <v>230000</v>
      </c>
      <c r="E143" s="9">
        <v>230000</v>
      </c>
      <c r="F143" s="9">
        <v>184942.62</v>
      </c>
      <c r="G143" s="54">
        <f t="shared" si="7"/>
        <v>80.409834782608698</v>
      </c>
      <c r="H143" s="46">
        <f t="shared" si="8"/>
        <v>80.409834782608698</v>
      </c>
      <c r="I143" s="56"/>
    </row>
    <row r="144" spans="1:9" ht="31.5">
      <c r="A144" s="11" t="s">
        <v>97</v>
      </c>
      <c r="B144" s="12" t="s">
        <v>100</v>
      </c>
      <c r="C144" s="12" t="s">
        <v>225</v>
      </c>
      <c r="D144" s="50">
        <v>230000</v>
      </c>
      <c r="E144" s="13">
        <v>230000</v>
      </c>
      <c r="F144" s="13">
        <v>184942.62</v>
      </c>
      <c r="G144" s="54">
        <f t="shared" si="7"/>
        <v>80.409834782608698</v>
      </c>
      <c r="H144" s="10">
        <f t="shared" si="8"/>
        <v>80.409834782608698</v>
      </c>
      <c r="I144" s="56"/>
    </row>
    <row r="145" spans="1:9">
      <c r="A145" s="14" t="s">
        <v>30</v>
      </c>
      <c r="B145" s="12" t="s">
        <v>101</v>
      </c>
      <c r="C145" s="12" t="s">
        <v>225</v>
      </c>
      <c r="D145" s="50">
        <v>230000</v>
      </c>
      <c r="E145" s="13">
        <v>230000</v>
      </c>
      <c r="F145" s="13">
        <v>184942.62</v>
      </c>
      <c r="G145" s="54">
        <f t="shared" si="7"/>
        <v>80.409834782608698</v>
      </c>
      <c r="H145" s="10">
        <f t="shared" si="8"/>
        <v>80.409834782608698</v>
      </c>
      <c r="I145" s="56"/>
    </row>
    <row r="146" spans="1:9" ht="31.5">
      <c r="A146" s="7" t="s">
        <v>319</v>
      </c>
      <c r="B146" s="8" t="s">
        <v>131</v>
      </c>
      <c r="C146" s="8" t="s">
        <v>225</v>
      </c>
      <c r="D146" s="49">
        <v>724000</v>
      </c>
      <c r="E146" s="9">
        <v>672760</v>
      </c>
      <c r="F146" s="9">
        <v>672760</v>
      </c>
      <c r="G146" s="54">
        <f t="shared" si="7"/>
        <v>92.922651933701658</v>
      </c>
      <c r="H146" s="46">
        <f t="shared" si="8"/>
        <v>100</v>
      </c>
      <c r="I146" s="56"/>
    </row>
    <row r="147" spans="1:9" ht="31.5">
      <c r="A147" s="7" t="s">
        <v>320</v>
      </c>
      <c r="B147" s="8" t="s">
        <v>132</v>
      </c>
      <c r="C147" s="8" t="s">
        <v>225</v>
      </c>
      <c r="D147" s="49">
        <v>724000</v>
      </c>
      <c r="E147" s="9">
        <v>672760</v>
      </c>
      <c r="F147" s="9">
        <v>672760</v>
      </c>
      <c r="G147" s="54">
        <f t="shared" si="7"/>
        <v>92.922651933701658</v>
      </c>
      <c r="H147" s="46">
        <f t="shared" si="8"/>
        <v>100</v>
      </c>
      <c r="I147" s="56"/>
    </row>
    <row r="148" spans="1:9" ht="63">
      <c r="A148" s="11" t="s">
        <v>130</v>
      </c>
      <c r="B148" s="12" t="s">
        <v>133</v>
      </c>
      <c r="C148" s="12" t="s">
        <v>225</v>
      </c>
      <c r="D148" s="50">
        <v>474000</v>
      </c>
      <c r="E148" s="13">
        <v>422760</v>
      </c>
      <c r="F148" s="13">
        <v>422760</v>
      </c>
      <c r="G148" s="54">
        <f t="shared" si="7"/>
        <v>89.189873417721515</v>
      </c>
      <c r="H148" s="10">
        <f t="shared" si="8"/>
        <v>100</v>
      </c>
      <c r="I148" s="56"/>
    </row>
    <row r="149" spans="1:9" ht="31.5">
      <c r="A149" s="14" t="s">
        <v>31</v>
      </c>
      <c r="B149" s="12" t="s">
        <v>134</v>
      </c>
      <c r="C149" s="12" t="s">
        <v>225</v>
      </c>
      <c r="D149" s="50">
        <v>474000</v>
      </c>
      <c r="E149" s="13">
        <v>422760</v>
      </c>
      <c r="F149" s="13">
        <v>422760</v>
      </c>
      <c r="G149" s="54">
        <f t="shared" si="7"/>
        <v>89.189873417721515</v>
      </c>
      <c r="H149" s="10">
        <f t="shared" si="8"/>
        <v>100</v>
      </c>
      <c r="I149" s="56"/>
    </row>
    <row r="150" spans="1:9" ht="47.25">
      <c r="A150" s="11" t="s">
        <v>182</v>
      </c>
      <c r="B150" s="12" t="s">
        <v>217</v>
      </c>
      <c r="C150" s="12" t="s">
        <v>225</v>
      </c>
      <c r="D150" s="50">
        <v>250000</v>
      </c>
      <c r="E150" s="13">
        <v>250000</v>
      </c>
      <c r="F150" s="13">
        <v>250000</v>
      </c>
      <c r="G150" s="54">
        <f t="shared" si="7"/>
        <v>100</v>
      </c>
      <c r="H150" s="10">
        <f t="shared" si="8"/>
        <v>100</v>
      </c>
      <c r="I150" s="56"/>
    </row>
    <row r="151" spans="1:9" ht="94.5">
      <c r="A151" s="14" t="s">
        <v>42</v>
      </c>
      <c r="B151" s="12" t="s">
        <v>183</v>
      </c>
      <c r="C151" s="12" t="s">
        <v>225</v>
      </c>
      <c r="D151" s="50">
        <v>250000</v>
      </c>
      <c r="E151" s="13">
        <v>250000</v>
      </c>
      <c r="F151" s="13">
        <v>250000</v>
      </c>
      <c r="G151" s="54">
        <f t="shared" si="7"/>
        <v>100</v>
      </c>
      <c r="H151" s="10">
        <f t="shared" si="8"/>
        <v>100</v>
      </c>
      <c r="I151" s="56"/>
    </row>
    <row r="152" spans="1:9" ht="63">
      <c r="A152" s="7" t="s">
        <v>271</v>
      </c>
      <c r="B152" s="8" t="s">
        <v>185</v>
      </c>
      <c r="C152" s="8" t="s">
        <v>225</v>
      </c>
      <c r="D152" s="49">
        <v>3500000</v>
      </c>
      <c r="E152" s="9">
        <v>7172519</v>
      </c>
      <c r="F152" s="9">
        <v>7172519</v>
      </c>
      <c r="G152" s="54">
        <f t="shared" si="7"/>
        <v>204.92911428571426</v>
      </c>
      <c r="H152" s="46">
        <f t="shared" si="8"/>
        <v>100</v>
      </c>
      <c r="I152" s="56"/>
    </row>
    <row r="153" spans="1:9" ht="63">
      <c r="A153" s="7" t="s">
        <v>272</v>
      </c>
      <c r="B153" s="8" t="s">
        <v>186</v>
      </c>
      <c r="C153" s="8" t="s">
        <v>225</v>
      </c>
      <c r="D153" s="49">
        <v>3500000</v>
      </c>
      <c r="E153" s="9">
        <v>7172519</v>
      </c>
      <c r="F153" s="9">
        <v>7172519</v>
      </c>
      <c r="G153" s="54">
        <f t="shared" si="7"/>
        <v>204.92911428571426</v>
      </c>
      <c r="H153" s="46">
        <f t="shared" si="8"/>
        <v>100</v>
      </c>
      <c r="I153" s="56"/>
    </row>
    <row r="154" spans="1:9" ht="31.5">
      <c r="A154" s="11" t="s">
        <v>184</v>
      </c>
      <c r="B154" s="12" t="s">
        <v>187</v>
      </c>
      <c r="C154" s="12" t="s">
        <v>225</v>
      </c>
      <c r="D154" s="50">
        <v>500000</v>
      </c>
      <c r="E154" s="13">
        <v>1122519</v>
      </c>
      <c r="F154" s="13">
        <v>1122519</v>
      </c>
      <c r="G154" s="54">
        <f t="shared" si="7"/>
        <v>224.50380000000001</v>
      </c>
      <c r="H154" s="10">
        <f t="shared" si="8"/>
        <v>100</v>
      </c>
      <c r="I154" s="56"/>
    </row>
    <row r="155" spans="1:9" ht="31.5">
      <c r="A155" s="14" t="s">
        <v>32</v>
      </c>
      <c r="B155" s="12" t="s">
        <v>188</v>
      </c>
      <c r="C155" s="12" t="s">
        <v>225</v>
      </c>
      <c r="D155" s="50">
        <v>500000</v>
      </c>
      <c r="E155" s="13">
        <v>211773</v>
      </c>
      <c r="F155" s="13">
        <v>211773</v>
      </c>
      <c r="G155" s="54">
        <f t="shared" si="7"/>
        <v>42.354599999999998</v>
      </c>
      <c r="H155" s="10">
        <f t="shared" si="8"/>
        <v>100</v>
      </c>
      <c r="I155" s="56"/>
    </row>
    <row r="156" spans="1:9" ht="31.5">
      <c r="A156" s="14" t="s">
        <v>446</v>
      </c>
      <c r="B156" s="12" t="s">
        <v>445</v>
      </c>
      <c r="C156" s="12" t="s">
        <v>225</v>
      </c>
      <c r="D156" s="50">
        <v>0</v>
      </c>
      <c r="E156" s="13">
        <v>910746</v>
      </c>
      <c r="F156" s="13">
        <v>910746</v>
      </c>
      <c r="G156" s="54">
        <v>100</v>
      </c>
      <c r="H156" s="10">
        <f t="shared" si="8"/>
        <v>100</v>
      </c>
      <c r="I156" s="56"/>
    </row>
    <row r="157" spans="1:9">
      <c r="A157" s="36" t="s">
        <v>396</v>
      </c>
      <c r="B157" s="19" t="s">
        <v>395</v>
      </c>
      <c r="C157" s="12" t="s">
        <v>225</v>
      </c>
      <c r="D157" s="50">
        <v>0</v>
      </c>
      <c r="E157" s="13">
        <v>6050000</v>
      </c>
      <c r="F157" s="13">
        <v>6050000</v>
      </c>
      <c r="G157" s="54">
        <v>100</v>
      </c>
      <c r="H157" s="10">
        <f t="shared" si="8"/>
        <v>100</v>
      </c>
      <c r="I157" s="56"/>
    </row>
    <row r="158" spans="1:9" ht="47.25">
      <c r="A158" s="14" t="s">
        <v>372</v>
      </c>
      <c r="B158" s="12" t="s">
        <v>394</v>
      </c>
      <c r="C158" s="12" t="s">
        <v>225</v>
      </c>
      <c r="D158" s="50">
        <v>0</v>
      </c>
      <c r="E158" s="13">
        <v>181500</v>
      </c>
      <c r="F158" s="13">
        <v>181500</v>
      </c>
      <c r="G158" s="54">
        <v>100</v>
      </c>
      <c r="H158" s="10">
        <f t="shared" si="8"/>
        <v>100</v>
      </c>
      <c r="I158" s="56"/>
    </row>
    <row r="159" spans="1:9" ht="31.5">
      <c r="A159" s="32" t="s">
        <v>348</v>
      </c>
      <c r="B159" s="12" t="s">
        <v>393</v>
      </c>
      <c r="C159" s="12" t="s">
        <v>225</v>
      </c>
      <c r="D159" s="50">
        <v>3000000</v>
      </c>
      <c r="E159" s="13">
        <v>5868500</v>
      </c>
      <c r="F159" s="13">
        <v>5868500</v>
      </c>
      <c r="G159" s="54">
        <f t="shared" si="7"/>
        <v>195.61666666666667</v>
      </c>
      <c r="H159" s="10">
        <f t="shared" si="8"/>
        <v>100</v>
      </c>
      <c r="I159" s="56"/>
    </row>
    <row r="160" spans="1:9" ht="47.25">
      <c r="A160" s="7" t="s">
        <v>250</v>
      </c>
      <c r="B160" s="8" t="s">
        <v>244</v>
      </c>
      <c r="C160" s="8" t="s">
        <v>225</v>
      </c>
      <c r="D160" s="49">
        <v>150000</v>
      </c>
      <c r="E160" s="9">
        <v>150000</v>
      </c>
      <c r="F160" s="9">
        <v>150000</v>
      </c>
      <c r="G160" s="54">
        <f t="shared" si="7"/>
        <v>100</v>
      </c>
      <c r="H160" s="46">
        <f t="shared" si="8"/>
        <v>100</v>
      </c>
      <c r="I160" s="56"/>
    </row>
    <row r="161" spans="1:9" ht="47.25">
      <c r="A161" s="7" t="s">
        <v>251</v>
      </c>
      <c r="B161" s="8" t="s">
        <v>245</v>
      </c>
      <c r="C161" s="8" t="s">
        <v>225</v>
      </c>
      <c r="D161" s="49">
        <v>150000</v>
      </c>
      <c r="E161" s="9">
        <v>150000</v>
      </c>
      <c r="F161" s="9">
        <v>150000</v>
      </c>
      <c r="G161" s="54">
        <f t="shared" si="7"/>
        <v>100</v>
      </c>
      <c r="H161" s="46">
        <f t="shared" si="8"/>
        <v>100</v>
      </c>
      <c r="I161" s="56"/>
    </row>
    <row r="162" spans="1:9" ht="47.25">
      <c r="A162" s="11" t="s">
        <v>246</v>
      </c>
      <c r="B162" s="8" t="s">
        <v>247</v>
      </c>
      <c r="C162" s="12" t="s">
        <v>225</v>
      </c>
      <c r="D162" s="50">
        <v>150000</v>
      </c>
      <c r="E162" s="13">
        <v>150000</v>
      </c>
      <c r="F162" s="13">
        <v>150000</v>
      </c>
      <c r="G162" s="54">
        <f t="shared" si="7"/>
        <v>100</v>
      </c>
      <c r="H162" s="10">
        <f t="shared" si="8"/>
        <v>100</v>
      </c>
      <c r="I162" s="56"/>
    </row>
    <row r="163" spans="1:9" ht="63">
      <c r="A163" s="14" t="s">
        <v>248</v>
      </c>
      <c r="B163" s="12" t="s">
        <v>249</v>
      </c>
      <c r="C163" s="12" t="s">
        <v>225</v>
      </c>
      <c r="D163" s="50">
        <v>150000</v>
      </c>
      <c r="E163" s="13">
        <v>150000</v>
      </c>
      <c r="F163" s="13">
        <v>150000</v>
      </c>
      <c r="G163" s="54">
        <f t="shared" si="7"/>
        <v>100</v>
      </c>
      <c r="H163" s="10">
        <f t="shared" si="8"/>
        <v>100</v>
      </c>
      <c r="I163" s="56"/>
    </row>
    <row r="164" spans="1:9" ht="47.25">
      <c r="A164" s="7" t="s">
        <v>206</v>
      </c>
      <c r="B164" s="8" t="s">
        <v>210</v>
      </c>
      <c r="C164" s="8" t="s">
        <v>225</v>
      </c>
      <c r="D164" s="49">
        <v>404000</v>
      </c>
      <c r="E164" s="9">
        <v>361000</v>
      </c>
      <c r="F164" s="9">
        <v>355850.78</v>
      </c>
      <c r="G164" s="54">
        <f t="shared" si="7"/>
        <v>88.081876237623774</v>
      </c>
      <c r="H164" s="46">
        <f t="shared" si="8"/>
        <v>98.573623268698071</v>
      </c>
      <c r="I164" s="56"/>
    </row>
    <row r="165" spans="1:9" ht="63">
      <c r="A165" s="7" t="s">
        <v>207</v>
      </c>
      <c r="B165" s="8" t="s">
        <v>211</v>
      </c>
      <c r="C165" s="8" t="s">
        <v>225</v>
      </c>
      <c r="D165" s="49">
        <v>404000</v>
      </c>
      <c r="E165" s="9">
        <v>361000</v>
      </c>
      <c r="F165" s="9">
        <v>355850.78</v>
      </c>
      <c r="G165" s="54">
        <f t="shared" si="7"/>
        <v>88.081876237623774</v>
      </c>
      <c r="H165" s="46">
        <f t="shared" si="8"/>
        <v>98.573623268698071</v>
      </c>
      <c r="I165" s="56"/>
    </row>
    <row r="166" spans="1:9" ht="63">
      <c r="A166" s="11" t="s">
        <v>208</v>
      </c>
      <c r="B166" s="12" t="s">
        <v>212</v>
      </c>
      <c r="C166" s="12" t="s">
        <v>225</v>
      </c>
      <c r="D166" s="50">
        <v>404000</v>
      </c>
      <c r="E166" s="13">
        <v>361000</v>
      </c>
      <c r="F166" s="13">
        <v>355850.78</v>
      </c>
      <c r="G166" s="54">
        <f t="shared" si="7"/>
        <v>88.081876237623774</v>
      </c>
      <c r="H166" s="10">
        <f t="shared" si="8"/>
        <v>98.573623268698071</v>
      </c>
      <c r="I166" s="56"/>
    </row>
    <row r="167" spans="1:9" ht="31.5">
      <c r="A167" s="14" t="s">
        <v>209</v>
      </c>
      <c r="B167" s="12" t="s">
        <v>213</v>
      </c>
      <c r="C167" s="12" t="s">
        <v>225</v>
      </c>
      <c r="D167" s="50">
        <v>404000</v>
      </c>
      <c r="E167" s="13">
        <v>361000</v>
      </c>
      <c r="F167" s="13">
        <v>355850.78</v>
      </c>
      <c r="G167" s="54">
        <f t="shared" si="7"/>
        <v>88.081876237623774</v>
      </c>
      <c r="H167" s="10">
        <f t="shared" si="8"/>
        <v>98.573623268698071</v>
      </c>
      <c r="I167" s="56"/>
    </row>
    <row r="168" spans="1:9" ht="47.25">
      <c r="A168" s="7" t="s">
        <v>321</v>
      </c>
      <c r="B168" s="8" t="s">
        <v>172</v>
      </c>
      <c r="C168" s="8" t="s">
        <v>225</v>
      </c>
      <c r="D168" s="49">
        <v>200000</v>
      </c>
      <c r="E168" s="9">
        <v>200000</v>
      </c>
      <c r="F168" s="9">
        <v>200000</v>
      </c>
      <c r="G168" s="54">
        <f t="shared" si="7"/>
        <v>100</v>
      </c>
      <c r="H168" s="46">
        <f t="shared" si="8"/>
        <v>100</v>
      </c>
      <c r="I168" s="56"/>
    </row>
    <row r="169" spans="1:9" ht="63">
      <c r="A169" s="7" t="s">
        <v>322</v>
      </c>
      <c r="B169" s="8" t="s">
        <v>173</v>
      </c>
      <c r="C169" s="8" t="s">
        <v>225</v>
      </c>
      <c r="D169" s="49">
        <v>200000</v>
      </c>
      <c r="E169" s="9">
        <v>200000</v>
      </c>
      <c r="F169" s="9">
        <v>200000</v>
      </c>
      <c r="G169" s="54">
        <f t="shared" si="7"/>
        <v>100</v>
      </c>
      <c r="H169" s="46">
        <f t="shared" si="8"/>
        <v>100</v>
      </c>
      <c r="I169" s="56"/>
    </row>
    <row r="170" spans="1:9" ht="78.75">
      <c r="A170" s="11" t="s">
        <v>171</v>
      </c>
      <c r="B170" s="12" t="s">
        <v>174</v>
      </c>
      <c r="C170" s="12" t="s">
        <v>225</v>
      </c>
      <c r="D170" s="50">
        <v>200000</v>
      </c>
      <c r="E170" s="13">
        <v>200000</v>
      </c>
      <c r="F170" s="13">
        <v>200000</v>
      </c>
      <c r="G170" s="54">
        <f t="shared" si="7"/>
        <v>100</v>
      </c>
      <c r="H170" s="10">
        <f t="shared" si="8"/>
        <v>100</v>
      </c>
      <c r="I170" s="56"/>
    </row>
    <row r="171" spans="1:9" ht="31.5">
      <c r="A171" s="14" t="s">
        <v>201</v>
      </c>
      <c r="B171" s="12" t="s">
        <v>175</v>
      </c>
      <c r="C171" s="12" t="s">
        <v>225</v>
      </c>
      <c r="D171" s="50">
        <v>200000</v>
      </c>
      <c r="E171" s="13">
        <v>200000</v>
      </c>
      <c r="F171" s="13">
        <v>200000</v>
      </c>
      <c r="G171" s="54">
        <f t="shared" si="7"/>
        <v>100</v>
      </c>
      <c r="H171" s="10">
        <f t="shared" si="8"/>
        <v>100</v>
      </c>
      <c r="I171" s="56"/>
    </row>
    <row r="172" spans="1:9" ht="226.5" customHeight="1">
      <c r="A172" s="7" t="s">
        <v>258</v>
      </c>
      <c r="B172" s="8" t="s">
        <v>180</v>
      </c>
      <c r="C172" s="8" t="s">
        <v>225</v>
      </c>
      <c r="D172" s="49">
        <v>23397960</v>
      </c>
      <c r="E172" s="9">
        <v>25681625.23</v>
      </c>
      <c r="F172" s="9">
        <v>16928119.100000001</v>
      </c>
      <c r="G172" s="54">
        <f t="shared" si="7"/>
        <v>72.348696638510361</v>
      </c>
      <c r="H172" s="46">
        <f t="shared" ref="H172:H201" si="9">F172/E172*100</f>
        <v>65.915295268094681</v>
      </c>
      <c r="I172" s="60" t="s">
        <v>480</v>
      </c>
    </row>
    <row r="173" spans="1:9" ht="94.5">
      <c r="A173" s="7" t="s">
        <v>259</v>
      </c>
      <c r="B173" s="8" t="s">
        <v>177</v>
      </c>
      <c r="C173" s="8" t="s">
        <v>225</v>
      </c>
      <c r="D173" s="49">
        <v>23397960</v>
      </c>
      <c r="E173" s="9">
        <v>25681625.23</v>
      </c>
      <c r="F173" s="9">
        <v>16928119.100000001</v>
      </c>
      <c r="G173" s="54">
        <f t="shared" si="7"/>
        <v>72.348696638510361</v>
      </c>
      <c r="H173" s="46">
        <f t="shared" si="9"/>
        <v>65.915295268094681</v>
      </c>
      <c r="I173" s="56"/>
    </row>
    <row r="174" spans="1:9" ht="47.25">
      <c r="A174" s="11" t="s">
        <v>178</v>
      </c>
      <c r="B174" s="12" t="s">
        <v>200</v>
      </c>
      <c r="C174" s="12" t="s">
        <v>225</v>
      </c>
      <c r="D174" s="50">
        <v>1000000</v>
      </c>
      <c r="E174" s="13">
        <v>4500000</v>
      </c>
      <c r="F174" s="13">
        <v>1268000</v>
      </c>
      <c r="G174" s="54">
        <f t="shared" si="7"/>
        <v>126.8</v>
      </c>
      <c r="H174" s="10">
        <f t="shared" si="9"/>
        <v>28.177777777777781</v>
      </c>
      <c r="I174" s="56"/>
    </row>
    <row r="175" spans="1:9">
      <c r="A175" s="14" t="s">
        <v>387</v>
      </c>
      <c r="B175" s="12" t="s">
        <v>388</v>
      </c>
      <c r="C175" s="12" t="s">
        <v>225</v>
      </c>
      <c r="D175" s="50">
        <v>0</v>
      </c>
      <c r="E175" s="13">
        <v>1268000</v>
      </c>
      <c r="F175" s="13">
        <v>1268000</v>
      </c>
      <c r="G175" s="54" t="e">
        <f t="shared" si="7"/>
        <v>#DIV/0!</v>
      </c>
      <c r="H175" s="10">
        <f t="shared" si="9"/>
        <v>100</v>
      </c>
      <c r="I175" s="56"/>
    </row>
    <row r="176" spans="1:9" ht="63">
      <c r="A176" s="14" t="s">
        <v>383</v>
      </c>
      <c r="B176" s="12" t="s">
        <v>384</v>
      </c>
      <c r="C176" s="12" t="s">
        <v>225</v>
      </c>
      <c r="D176" s="50">
        <v>0</v>
      </c>
      <c r="E176" s="13">
        <v>3200000</v>
      </c>
      <c r="F176" s="13">
        <v>0</v>
      </c>
      <c r="G176" s="54" t="e">
        <f t="shared" si="7"/>
        <v>#DIV/0!</v>
      </c>
      <c r="H176" s="10">
        <f t="shared" si="9"/>
        <v>0</v>
      </c>
      <c r="I176" s="56"/>
    </row>
    <row r="177" spans="1:9" ht="63">
      <c r="A177" s="38" t="s">
        <v>291</v>
      </c>
      <c r="B177" s="12" t="s">
        <v>292</v>
      </c>
      <c r="C177" s="12" t="s">
        <v>225</v>
      </c>
      <c r="D177" s="50">
        <v>1000000</v>
      </c>
      <c r="E177" s="13">
        <v>32000</v>
      </c>
      <c r="F177" s="13">
        <v>0</v>
      </c>
      <c r="G177" s="54">
        <f t="shared" si="7"/>
        <v>0</v>
      </c>
      <c r="H177" s="10">
        <f t="shared" si="9"/>
        <v>0</v>
      </c>
      <c r="I177" s="56"/>
    </row>
    <row r="178" spans="1:9" ht="47.25">
      <c r="A178" s="11" t="s">
        <v>179</v>
      </c>
      <c r="B178" s="12" t="s">
        <v>191</v>
      </c>
      <c r="C178" s="12" t="s">
        <v>225</v>
      </c>
      <c r="D178" s="50">
        <v>21157960</v>
      </c>
      <c r="E178" s="13">
        <v>10720215.4</v>
      </c>
      <c r="F178" s="13">
        <v>10589988.210000001</v>
      </c>
      <c r="G178" s="54">
        <f t="shared" si="7"/>
        <v>50.052028692747321</v>
      </c>
      <c r="H178" s="10">
        <f t="shared" si="9"/>
        <v>98.785218532082865</v>
      </c>
      <c r="I178" s="56"/>
    </row>
    <row r="179" spans="1:9">
      <c r="A179" s="14" t="s">
        <v>422</v>
      </c>
      <c r="B179" s="12" t="s">
        <v>423</v>
      </c>
      <c r="C179" s="12" t="s">
        <v>225</v>
      </c>
      <c r="D179" s="50">
        <v>0</v>
      </c>
      <c r="E179" s="13">
        <v>248035.87</v>
      </c>
      <c r="F179" s="13">
        <v>117808.68</v>
      </c>
      <c r="G179" s="54">
        <v>100</v>
      </c>
      <c r="H179" s="10">
        <f t="shared" si="9"/>
        <v>47.49663022529765</v>
      </c>
      <c r="I179" s="56"/>
    </row>
    <row r="180" spans="1:9" ht="47.25">
      <c r="A180" s="14" t="s">
        <v>329</v>
      </c>
      <c r="B180" s="12" t="s">
        <v>330</v>
      </c>
      <c r="C180" s="12" t="s">
        <v>225</v>
      </c>
      <c r="D180" s="50">
        <v>20157960</v>
      </c>
      <c r="E180" s="13">
        <v>10158026.67</v>
      </c>
      <c r="F180" s="13">
        <v>10158026.67</v>
      </c>
      <c r="G180" s="54">
        <f t="shared" si="7"/>
        <v>50.392136257835617</v>
      </c>
      <c r="H180" s="10">
        <f t="shared" si="9"/>
        <v>100</v>
      </c>
      <c r="I180" s="56"/>
    </row>
    <row r="181" spans="1:9" ht="63">
      <c r="A181" s="14" t="s">
        <v>293</v>
      </c>
      <c r="B181" s="19" t="s">
        <v>294</v>
      </c>
      <c r="C181" s="12" t="s">
        <v>225</v>
      </c>
      <c r="D181" s="50">
        <v>1000000</v>
      </c>
      <c r="E181" s="13">
        <v>314152.86</v>
      </c>
      <c r="F181" s="13">
        <v>314152.86</v>
      </c>
      <c r="G181" s="54">
        <f t="shared" si="7"/>
        <v>31.415285999999998</v>
      </c>
      <c r="H181" s="10">
        <f t="shared" si="9"/>
        <v>100</v>
      </c>
      <c r="I181" s="56"/>
    </row>
    <row r="182" spans="1:9" ht="47.25">
      <c r="A182" s="11" t="s">
        <v>229</v>
      </c>
      <c r="B182" s="12" t="s">
        <v>228</v>
      </c>
      <c r="C182" s="12" t="s">
        <v>225</v>
      </c>
      <c r="D182" s="50">
        <v>500000</v>
      </c>
      <c r="E182" s="13">
        <v>2803783.6</v>
      </c>
      <c r="F182" s="13">
        <v>1958606</v>
      </c>
      <c r="G182" s="54">
        <f t="shared" si="7"/>
        <v>391.72120000000001</v>
      </c>
      <c r="H182" s="10">
        <f t="shared" si="9"/>
        <v>69.855819115284064</v>
      </c>
      <c r="I182" s="56"/>
    </row>
    <row r="183" spans="1:9" ht="31.5">
      <c r="A183" s="28" t="s">
        <v>230</v>
      </c>
      <c r="B183" s="12" t="s">
        <v>261</v>
      </c>
      <c r="C183" s="12" t="s">
        <v>225</v>
      </c>
      <c r="D183" s="50">
        <v>500000</v>
      </c>
      <c r="E183" s="13">
        <v>2115886.6</v>
      </c>
      <c r="F183" s="13">
        <v>1270709</v>
      </c>
      <c r="G183" s="54">
        <f t="shared" si="7"/>
        <v>254.14180000000002</v>
      </c>
      <c r="H183" s="10">
        <f t="shared" si="9"/>
        <v>60.055628690119775</v>
      </c>
      <c r="I183" s="56"/>
    </row>
    <row r="184" spans="1:9" ht="63">
      <c r="A184" s="31" t="s">
        <v>459</v>
      </c>
      <c r="B184" s="12" t="s">
        <v>460</v>
      </c>
      <c r="C184" s="12" t="s">
        <v>225</v>
      </c>
      <c r="D184" s="50">
        <v>0</v>
      </c>
      <c r="E184" s="13">
        <v>687897</v>
      </c>
      <c r="F184" s="13">
        <v>687897</v>
      </c>
      <c r="G184" s="54">
        <v>100</v>
      </c>
      <c r="H184" s="10">
        <f t="shared" si="9"/>
        <v>100</v>
      </c>
      <c r="I184" s="56"/>
    </row>
    <row r="185" spans="1:9" ht="47.25">
      <c r="A185" s="11" t="s">
        <v>190</v>
      </c>
      <c r="B185" s="12" t="s">
        <v>262</v>
      </c>
      <c r="C185" s="12" t="s">
        <v>225</v>
      </c>
      <c r="D185" s="50">
        <v>500000</v>
      </c>
      <c r="E185" s="13">
        <v>497998.03</v>
      </c>
      <c r="F185" s="13">
        <v>497998.03</v>
      </c>
      <c r="G185" s="54">
        <f t="shared" si="7"/>
        <v>99.599606000000009</v>
      </c>
      <c r="H185" s="10">
        <f t="shared" si="9"/>
        <v>100</v>
      </c>
      <c r="I185" s="56"/>
    </row>
    <row r="186" spans="1:9">
      <c r="A186" s="14" t="s">
        <v>189</v>
      </c>
      <c r="B186" s="12" t="s">
        <v>263</v>
      </c>
      <c r="C186" s="12" t="s">
        <v>225</v>
      </c>
      <c r="D186" s="50">
        <v>500000</v>
      </c>
      <c r="E186" s="13">
        <v>497998.03</v>
      </c>
      <c r="F186" s="13">
        <v>497998.03</v>
      </c>
      <c r="G186" s="54">
        <f t="shared" si="7"/>
        <v>99.599606000000009</v>
      </c>
      <c r="H186" s="10">
        <f t="shared" si="9"/>
        <v>100</v>
      </c>
      <c r="I186" s="56"/>
    </row>
    <row r="187" spans="1:9" ht="47.25">
      <c r="A187" s="27" t="s">
        <v>226</v>
      </c>
      <c r="B187" s="12" t="s">
        <v>260</v>
      </c>
      <c r="C187" s="12" t="s">
        <v>225</v>
      </c>
      <c r="D187" s="50">
        <v>240000</v>
      </c>
      <c r="E187" s="13">
        <v>1022514.8</v>
      </c>
      <c r="F187" s="13">
        <v>1022514.8</v>
      </c>
      <c r="G187" s="54">
        <f t="shared" si="7"/>
        <v>426.04783333333336</v>
      </c>
      <c r="H187" s="10">
        <f t="shared" si="9"/>
        <v>100</v>
      </c>
      <c r="I187" s="56"/>
    </row>
    <row r="188" spans="1:9">
      <c r="A188" s="27" t="s">
        <v>227</v>
      </c>
      <c r="B188" s="12" t="s">
        <v>264</v>
      </c>
      <c r="C188" s="12" t="s">
        <v>225</v>
      </c>
      <c r="D188" s="50">
        <v>240000</v>
      </c>
      <c r="E188" s="13">
        <v>240000</v>
      </c>
      <c r="F188" s="13">
        <v>240000</v>
      </c>
      <c r="G188" s="54">
        <f t="shared" si="7"/>
        <v>100</v>
      </c>
      <c r="H188" s="10">
        <f t="shared" si="9"/>
        <v>100</v>
      </c>
      <c r="I188" s="56"/>
    </row>
    <row r="189" spans="1:9" ht="47.25">
      <c r="A189" s="14" t="s">
        <v>389</v>
      </c>
      <c r="B189" s="12" t="s">
        <v>390</v>
      </c>
      <c r="C189" s="12" t="s">
        <v>225</v>
      </c>
      <c r="D189" s="50">
        <v>0</v>
      </c>
      <c r="E189" s="13">
        <v>759039</v>
      </c>
      <c r="F189" s="13">
        <v>759039</v>
      </c>
      <c r="G189" s="54">
        <v>100</v>
      </c>
      <c r="H189" s="10">
        <f t="shared" si="9"/>
        <v>100</v>
      </c>
      <c r="I189" s="56"/>
    </row>
    <row r="190" spans="1:9" ht="63">
      <c r="A190" s="25" t="s">
        <v>397</v>
      </c>
      <c r="B190" s="12" t="s">
        <v>398</v>
      </c>
      <c r="C190" s="12" t="s">
        <v>225</v>
      </c>
      <c r="D190" s="50">
        <v>0</v>
      </c>
      <c r="E190" s="13">
        <v>23475.8</v>
      </c>
      <c r="F190" s="13">
        <v>23475.8</v>
      </c>
      <c r="G190" s="54">
        <v>100</v>
      </c>
      <c r="H190" s="10">
        <f t="shared" si="9"/>
        <v>100</v>
      </c>
      <c r="I190" s="56"/>
    </row>
    <row r="191" spans="1:9" ht="47.25">
      <c r="A191" s="14" t="s">
        <v>408</v>
      </c>
      <c r="B191" s="12" t="s">
        <v>407</v>
      </c>
      <c r="C191" s="12" t="s">
        <v>225</v>
      </c>
      <c r="D191" s="50">
        <v>0</v>
      </c>
      <c r="E191" s="13">
        <v>6137113.4000000004</v>
      </c>
      <c r="F191" s="13">
        <v>1591012.06</v>
      </c>
      <c r="G191" s="54">
        <v>100</v>
      </c>
      <c r="H191" s="10">
        <f t="shared" si="9"/>
        <v>25.924436397085316</v>
      </c>
      <c r="I191" s="56"/>
    </row>
    <row r="192" spans="1:9">
      <c r="A192" s="14" t="s">
        <v>356</v>
      </c>
      <c r="B192" s="12" t="s">
        <v>410</v>
      </c>
      <c r="C192" s="12" t="s">
        <v>225</v>
      </c>
      <c r="D192" s="50">
        <v>0</v>
      </c>
      <c r="E192" s="13">
        <v>5953000</v>
      </c>
      <c r="F192" s="13">
        <v>1543281.7</v>
      </c>
      <c r="G192" s="54">
        <v>100</v>
      </c>
      <c r="H192" s="10">
        <f t="shared" si="9"/>
        <v>25.924436418612462</v>
      </c>
      <c r="I192" s="56"/>
    </row>
    <row r="193" spans="1:9" ht="31.5">
      <c r="A193" s="14" t="s">
        <v>409</v>
      </c>
      <c r="B193" s="12" t="s">
        <v>411</v>
      </c>
      <c r="C193" s="12" t="s">
        <v>225</v>
      </c>
      <c r="D193" s="50">
        <v>0</v>
      </c>
      <c r="E193" s="13">
        <v>184113.4</v>
      </c>
      <c r="F193" s="13">
        <v>47730.36</v>
      </c>
      <c r="G193" s="54">
        <v>100</v>
      </c>
      <c r="H193" s="10">
        <f t="shared" si="9"/>
        <v>25.924435701040771</v>
      </c>
      <c r="I193" s="56"/>
    </row>
    <row r="194" spans="1:9" ht="47.25">
      <c r="A194" s="7" t="s">
        <v>269</v>
      </c>
      <c r="B194" s="8" t="s">
        <v>84</v>
      </c>
      <c r="C194" s="8" t="s">
        <v>225</v>
      </c>
      <c r="D194" s="49">
        <v>6628362.2999999998</v>
      </c>
      <c r="E194" s="9">
        <v>6943998.5999999996</v>
      </c>
      <c r="F194" s="9">
        <v>6943998.5999999996</v>
      </c>
      <c r="G194" s="54">
        <f t="shared" si="7"/>
        <v>104.76190476190477</v>
      </c>
      <c r="H194" s="46">
        <f t="shared" si="9"/>
        <v>100</v>
      </c>
      <c r="I194" s="56"/>
    </row>
    <row r="195" spans="1:9" ht="63">
      <c r="A195" s="7" t="s">
        <v>270</v>
      </c>
      <c r="B195" s="8" t="s">
        <v>85</v>
      </c>
      <c r="C195" s="8" t="s">
        <v>225</v>
      </c>
      <c r="D195" s="49">
        <v>6628362.2999999998</v>
      </c>
      <c r="E195" s="9">
        <v>6943998.5999999996</v>
      </c>
      <c r="F195" s="9">
        <v>6943998.5999999996</v>
      </c>
      <c r="G195" s="54">
        <f t="shared" si="7"/>
        <v>104.76190476190477</v>
      </c>
      <c r="H195" s="46">
        <f t="shared" si="9"/>
        <v>100</v>
      </c>
      <c r="I195" s="56"/>
    </row>
    <row r="196" spans="1:9" ht="47.25">
      <c r="A196" s="11" t="s">
        <v>109</v>
      </c>
      <c r="B196" s="12" t="s">
        <v>86</v>
      </c>
      <c r="C196" s="12" t="s">
        <v>225</v>
      </c>
      <c r="D196" s="50">
        <v>6628362.2999999998</v>
      </c>
      <c r="E196" s="13">
        <v>6943998.5999999996</v>
      </c>
      <c r="F196" s="13">
        <v>6943998.5999999996</v>
      </c>
      <c r="G196" s="54">
        <f t="shared" si="7"/>
        <v>104.76190476190477</v>
      </c>
      <c r="H196" s="10">
        <f t="shared" si="9"/>
        <v>100</v>
      </c>
      <c r="I196" s="56"/>
    </row>
    <row r="197" spans="1:9" ht="31.5">
      <c r="A197" s="14" t="s">
        <v>300</v>
      </c>
      <c r="B197" s="39" t="s">
        <v>299</v>
      </c>
      <c r="C197" s="12" t="s">
        <v>225</v>
      </c>
      <c r="D197" s="50">
        <v>6628362.2999999998</v>
      </c>
      <c r="E197" s="13">
        <v>6943998.5999999996</v>
      </c>
      <c r="F197" s="13">
        <v>6943998.5999999996</v>
      </c>
      <c r="G197" s="54">
        <f t="shared" si="7"/>
        <v>104.76190476190477</v>
      </c>
      <c r="H197" s="10">
        <f t="shared" si="9"/>
        <v>100</v>
      </c>
      <c r="I197" s="56"/>
    </row>
    <row r="198" spans="1:9" ht="47.25">
      <c r="A198" s="7" t="s">
        <v>43</v>
      </c>
      <c r="B198" s="8" t="s">
        <v>87</v>
      </c>
      <c r="C198" s="8" t="s">
        <v>225</v>
      </c>
      <c r="D198" s="49">
        <v>982790</v>
      </c>
      <c r="E198" s="9">
        <v>1125600</v>
      </c>
      <c r="F198" s="9">
        <v>1125600</v>
      </c>
      <c r="G198" s="54">
        <f t="shared" ref="G198:G244" si="10">F198/D198*100</f>
        <v>114.53107988481773</v>
      </c>
      <c r="H198" s="46">
        <f t="shared" si="9"/>
        <v>100</v>
      </c>
      <c r="I198" s="56"/>
    </row>
    <row r="199" spans="1:9" ht="47.25">
      <c r="A199" s="7" t="s">
        <v>44</v>
      </c>
      <c r="B199" s="8" t="s">
        <v>88</v>
      </c>
      <c r="C199" s="8" t="s">
        <v>225</v>
      </c>
      <c r="D199" s="49">
        <v>982790</v>
      </c>
      <c r="E199" s="9">
        <v>1125600</v>
      </c>
      <c r="F199" s="9">
        <v>1125600</v>
      </c>
      <c r="G199" s="54">
        <f t="shared" si="10"/>
        <v>114.53107988481773</v>
      </c>
      <c r="H199" s="46">
        <f t="shared" si="9"/>
        <v>100</v>
      </c>
      <c r="I199" s="56"/>
    </row>
    <row r="200" spans="1:9" ht="63">
      <c r="A200" s="11" t="s">
        <v>197</v>
      </c>
      <c r="B200" s="12" t="s">
        <v>89</v>
      </c>
      <c r="C200" s="12" t="s">
        <v>225</v>
      </c>
      <c r="D200" s="50">
        <v>982790</v>
      </c>
      <c r="E200" s="13">
        <v>1125600</v>
      </c>
      <c r="F200" s="13">
        <v>1125600</v>
      </c>
      <c r="G200" s="54">
        <f t="shared" si="10"/>
        <v>114.53107988481773</v>
      </c>
      <c r="H200" s="10">
        <f t="shared" si="9"/>
        <v>100</v>
      </c>
      <c r="I200" s="56"/>
    </row>
    <row r="201" spans="1:9" ht="63">
      <c r="A201" s="14" t="s">
        <v>20</v>
      </c>
      <c r="B201" s="12" t="s">
        <v>90</v>
      </c>
      <c r="C201" s="12" t="s">
        <v>225</v>
      </c>
      <c r="D201" s="50">
        <v>982790</v>
      </c>
      <c r="E201" s="13">
        <v>1125600</v>
      </c>
      <c r="F201" s="13">
        <v>1125600</v>
      </c>
      <c r="G201" s="54">
        <f t="shared" si="10"/>
        <v>114.53107988481773</v>
      </c>
      <c r="H201" s="10">
        <f t="shared" si="9"/>
        <v>100</v>
      </c>
      <c r="I201" s="56"/>
    </row>
    <row r="202" spans="1:9" ht="141.75">
      <c r="A202" s="40" t="s">
        <v>331</v>
      </c>
      <c r="B202" s="8" t="s">
        <v>334</v>
      </c>
      <c r="C202" s="8" t="s">
        <v>225</v>
      </c>
      <c r="D202" s="49">
        <v>127561247</v>
      </c>
      <c r="E202" s="9">
        <v>34884450.049999997</v>
      </c>
      <c r="F202" s="9">
        <v>3300675.36</v>
      </c>
      <c r="G202" s="54">
        <f t="shared" si="10"/>
        <v>2.5875220238322063</v>
      </c>
      <c r="H202" s="46">
        <f t="shared" ref="H202:H228" si="11">F202/E202*100</f>
        <v>9.4617382681083715</v>
      </c>
      <c r="I202" s="60" t="s">
        <v>476</v>
      </c>
    </row>
    <row r="203" spans="1:9" ht="78.75">
      <c r="A203" s="40" t="s">
        <v>332</v>
      </c>
      <c r="B203" s="8" t="s">
        <v>335</v>
      </c>
      <c r="C203" s="8" t="s">
        <v>225</v>
      </c>
      <c r="D203" s="49">
        <v>127561247</v>
      </c>
      <c r="E203" s="9">
        <v>34884450.049999997</v>
      </c>
      <c r="F203" s="9">
        <v>3300675.36</v>
      </c>
      <c r="G203" s="54">
        <f t="shared" si="10"/>
        <v>2.5875220238322063</v>
      </c>
      <c r="H203" s="46">
        <f t="shared" si="11"/>
        <v>9.4617382681083715</v>
      </c>
      <c r="I203" s="56"/>
    </row>
    <row r="204" spans="1:9">
      <c r="A204" s="15" t="s">
        <v>357</v>
      </c>
      <c r="B204" s="19" t="s">
        <v>358</v>
      </c>
      <c r="C204" s="12" t="s">
        <v>225</v>
      </c>
      <c r="D204" s="50">
        <v>0</v>
      </c>
      <c r="E204" s="13">
        <v>27640421.620000001</v>
      </c>
      <c r="F204" s="13">
        <v>1842131.71</v>
      </c>
      <c r="G204" s="54">
        <v>100</v>
      </c>
      <c r="H204" s="10">
        <f t="shared" si="11"/>
        <v>6.6646295607411217</v>
      </c>
      <c r="I204" s="56"/>
    </row>
    <row r="205" spans="1:9" ht="47.25">
      <c r="A205" s="15" t="s">
        <v>333</v>
      </c>
      <c r="B205" s="19" t="s">
        <v>336</v>
      </c>
      <c r="C205" s="12" t="s">
        <v>225</v>
      </c>
      <c r="D205" s="50">
        <v>127561247</v>
      </c>
      <c r="E205" s="13">
        <v>6446982.0599999996</v>
      </c>
      <c r="F205" s="13">
        <v>1446875.31</v>
      </c>
      <c r="G205" s="54">
        <f t="shared" si="10"/>
        <v>1.1342593021217486</v>
      </c>
      <c r="H205" s="10">
        <f t="shared" si="11"/>
        <v>22.442676224850551</v>
      </c>
      <c r="I205" s="56"/>
    </row>
    <row r="206" spans="1:9" ht="31.5">
      <c r="A206" s="18" t="s">
        <v>359</v>
      </c>
      <c r="B206" s="12" t="s">
        <v>360</v>
      </c>
      <c r="C206" s="12" t="s">
        <v>225</v>
      </c>
      <c r="D206" s="50">
        <v>0</v>
      </c>
      <c r="E206" s="13">
        <v>797046.37</v>
      </c>
      <c r="F206" s="13">
        <v>11668.34</v>
      </c>
      <c r="G206" s="54">
        <v>100</v>
      </c>
      <c r="H206" s="10">
        <f t="shared" si="11"/>
        <v>1.4639474488792916</v>
      </c>
      <c r="I206" s="56"/>
    </row>
    <row r="207" spans="1:9" ht="130.5" customHeight="1">
      <c r="A207" s="7" t="s">
        <v>436</v>
      </c>
      <c r="B207" s="8" t="s">
        <v>430</v>
      </c>
      <c r="C207" s="8" t="s">
        <v>225</v>
      </c>
      <c r="D207" s="49">
        <v>0</v>
      </c>
      <c r="E207" s="9">
        <v>2974389</v>
      </c>
      <c r="F207" s="9">
        <v>1618146.7</v>
      </c>
      <c r="G207" s="54">
        <v>100</v>
      </c>
      <c r="H207" s="46">
        <f t="shared" si="11"/>
        <v>54.402658831780236</v>
      </c>
      <c r="I207" s="60" t="s">
        <v>477</v>
      </c>
    </row>
    <row r="208" spans="1:9" ht="63">
      <c r="A208" s="7" t="s">
        <v>437</v>
      </c>
      <c r="B208" s="8" t="s">
        <v>431</v>
      </c>
      <c r="C208" s="8" t="s">
        <v>225</v>
      </c>
      <c r="D208" s="49">
        <v>0</v>
      </c>
      <c r="E208" s="9">
        <v>2974389</v>
      </c>
      <c r="F208" s="9">
        <v>1618146.7</v>
      </c>
      <c r="G208" s="54">
        <v>100</v>
      </c>
      <c r="H208" s="46">
        <f t="shared" si="11"/>
        <v>54.402658831780236</v>
      </c>
      <c r="I208" s="56"/>
    </row>
    <row r="209" spans="1:9" ht="31.5">
      <c r="A209" s="11" t="s">
        <v>432</v>
      </c>
      <c r="B209" s="12" t="s">
        <v>433</v>
      </c>
      <c r="C209" s="12" t="s">
        <v>225</v>
      </c>
      <c r="D209" s="50">
        <v>0</v>
      </c>
      <c r="E209" s="13">
        <v>2974389</v>
      </c>
      <c r="F209" s="13">
        <v>1618146.7</v>
      </c>
      <c r="G209" s="54">
        <v>100</v>
      </c>
      <c r="H209" s="10">
        <f t="shared" si="11"/>
        <v>54.402658831780236</v>
      </c>
      <c r="I209" s="56"/>
    </row>
    <row r="210" spans="1:9" ht="31.5">
      <c r="A210" s="14" t="s">
        <v>434</v>
      </c>
      <c r="B210" s="12" t="s">
        <v>435</v>
      </c>
      <c r="C210" s="12" t="s">
        <v>225</v>
      </c>
      <c r="D210" s="50">
        <v>0</v>
      </c>
      <c r="E210" s="13">
        <v>1036900</v>
      </c>
      <c r="F210" s="13">
        <v>1036900</v>
      </c>
      <c r="G210" s="54">
        <v>100</v>
      </c>
      <c r="H210" s="10">
        <f t="shared" si="11"/>
        <v>100</v>
      </c>
      <c r="I210" s="56"/>
    </row>
    <row r="211" spans="1:9">
      <c r="A211" s="15" t="s">
        <v>357</v>
      </c>
      <c r="B211" s="12" t="s">
        <v>457</v>
      </c>
      <c r="C211" s="12" t="s">
        <v>225</v>
      </c>
      <c r="D211" s="50">
        <v>0</v>
      </c>
      <c r="E211" s="13">
        <v>1937489</v>
      </c>
      <c r="F211" s="13">
        <v>581246.69999999995</v>
      </c>
      <c r="G211" s="54">
        <v>100</v>
      </c>
      <c r="H211" s="10">
        <f t="shared" si="11"/>
        <v>30</v>
      </c>
      <c r="I211" s="56"/>
    </row>
    <row r="212" spans="1:9" ht="157.5">
      <c r="A212" s="7" t="s">
        <v>354</v>
      </c>
      <c r="B212" s="8" t="s">
        <v>273</v>
      </c>
      <c r="C212" s="8" t="s">
        <v>225</v>
      </c>
      <c r="D212" s="49">
        <v>21355687.199999999</v>
      </c>
      <c r="E212" s="9">
        <v>21500687.199999999</v>
      </c>
      <c r="F212" s="9">
        <v>20658505.079999998</v>
      </c>
      <c r="G212" s="54">
        <f t="shared" si="10"/>
        <v>96.735379604174014</v>
      </c>
      <c r="H212" s="46">
        <f t="shared" si="11"/>
        <v>96.082999058746353</v>
      </c>
      <c r="I212" s="56"/>
    </row>
    <row r="213" spans="1:9" ht="173.25">
      <c r="A213" s="7" t="s">
        <v>355</v>
      </c>
      <c r="B213" s="8" t="s">
        <v>274</v>
      </c>
      <c r="C213" s="8" t="s">
        <v>225</v>
      </c>
      <c r="D213" s="49">
        <v>21355687.199999999</v>
      </c>
      <c r="E213" s="9">
        <v>21500687.199999999</v>
      </c>
      <c r="F213" s="9">
        <v>20658505.079999998</v>
      </c>
      <c r="G213" s="54">
        <f t="shared" si="10"/>
        <v>96.735379604174014</v>
      </c>
      <c r="H213" s="46">
        <f t="shared" si="11"/>
        <v>96.082999058746353</v>
      </c>
      <c r="I213" s="56"/>
    </row>
    <row r="214" spans="1:9" ht="47.25">
      <c r="A214" s="11" t="s">
        <v>176</v>
      </c>
      <c r="B214" s="12" t="s">
        <v>276</v>
      </c>
      <c r="C214" s="12" t="s">
        <v>225</v>
      </c>
      <c r="D214" s="50">
        <v>541200</v>
      </c>
      <c r="E214" s="13">
        <v>686200</v>
      </c>
      <c r="F214" s="13">
        <v>657672.79</v>
      </c>
      <c r="G214" s="54">
        <f t="shared" si="10"/>
        <v>121.52121027346638</v>
      </c>
      <c r="H214" s="10">
        <f t="shared" si="11"/>
        <v>95.842726610317698</v>
      </c>
      <c r="I214" s="56"/>
    </row>
    <row r="215" spans="1:9" ht="31.5">
      <c r="A215" s="21" t="s">
        <v>45</v>
      </c>
      <c r="B215" s="12" t="s">
        <v>275</v>
      </c>
      <c r="C215" s="12" t="s">
        <v>225</v>
      </c>
      <c r="D215" s="50">
        <v>541200</v>
      </c>
      <c r="E215" s="13">
        <v>686200</v>
      </c>
      <c r="F215" s="13">
        <v>657672.79</v>
      </c>
      <c r="G215" s="54">
        <f t="shared" si="10"/>
        <v>121.52121027346638</v>
      </c>
      <c r="H215" s="10">
        <f t="shared" si="11"/>
        <v>95.842726610317698</v>
      </c>
      <c r="I215" s="56"/>
    </row>
    <row r="216" spans="1:9" ht="78.75">
      <c r="A216" s="41" t="s">
        <v>351</v>
      </c>
      <c r="B216" s="12" t="s">
        <v>352</v>
      </c>
      <c r="C216" s="12" t="s">
        <v>225</v>
      </c>
      <c r="D216" s="50">
        <v>20814487.199999999</v>
      </c>
      <c r="E216" s="13">
        <v>20814487.199999999</v>
      </c>
      <c r="F216" s="13">
        <v>20000832.289999999</v>
      </c>
      <c r="G216" s="54">
        <f t="shared" si="10"/>
        <v>96.090920222142202</v>
      </c>
      <c r="H216" s="10">
        <f t="shared" si="11"/>
        <v>96.090920222142202</v>
      </c>
      <c r="I216" s="56"/>
    </row>
    <row r="217" spans="1:9" ht="63">
      <c r="A217" s="14" t="s">
        <v>353</v>
      </c>
      <c r="B217" s="12" t="s">
        <v>364</v>
      </c>
      <c r="C217" s="12" t="s">
        <v>225</v>
      </c>
      <c r="D217" s="50">
        <v>20814487.199999999</v>
      </c>
      <c r="E217" s="13">
        <v>20814487.199999999</v>
      </c>
      <c r="F217" s="13">
        <v>20000832.289999999</v>
      </c>
      <c r="G217" s="54">
        <f t="shared" si="10"/>
        <v>96.090920222142202</v>
      </c>
      <c r="H217" s="10">
        <f t="shared" si="11"/>
        <v>96.090920222142202</v>
      </c>
      <c r="I217" s="56"/>
    </row>
    <row r="218" spans="1:9" ht="78.75">
      <c r="A218" s="37" t="s">
        <v>309</v>
      </c>
      <c r="B218" s="42" t="s">
        <v>312</v>
      </c>
      <c r="C218" s="8" t="s">
        <v>225</v>
      </c>
      <c r="D218" s="49">
        <v>557156</v>
      </c>
      <c r="E218" s="9">
        <v>1076931.26</v>
      </c>
      <c r="F218" s="9">
        <v>1045976.78</v>
      </c>
      <c r="G218" s="54">
        <f t="shared" si="10"/>
        <v>187.73499343092419</v>
      </c>
      <c r="H218" s="46">
        <f t="shared" si="11"/>
        <v>97.125677269318018</v>
      </c>
      <c r="I218" s="56"/>
    </row>
    <row r="219" spans="1:9" ht="78.75">
      <c r="A219" s="37" t="s">
        <v>310</v>
      </c>
      <c r="B219" s="8" t="s">
        <v>313</v>
      </c>
      <c r="C219" s="8" t="s">
        <v>225</v>
      </c>
      <c r="D219" s="49">
        <v>557156</v>
      </c>
      <c r="E219" s="9">
        <v>1076931.26</v>
      </c>
      <c r="F219" s="9">
        <v>1045976.78</v>
      </c>
      <c r="G219" s="54">
        <f t="shared" si="10"/>
        <v>187.73499343092419</v>
      </c>
      <c r="H219" s="46">
        <f t="shared" si="11"/>
        <v>97.125677269318018</v>
      </c>
      <c r="I219" s="56"/>
    </row>
    <row r="220" spans="1:9" ht="31.5">
      <c r="A220" s="11" t="s">
        <v>311</v>
      </c>
      <c r="B220" s="12" t="s">
        <v>314</v>
      </c>
      <c r="C220" s="12" t="s">
        <v>225</v>
      </c>
      <c r="D220" s="50">
        <v>557156</v>
      </c>
      <c r="E220" s="13">
        <v>1076931.26</v>
      </c>
      <c r="F220" s="13">
        <v>1045976.78</v>
      </c>
      <c r="G220" s="54">
        <f t="shared" si="10"/>
        <v>187.73499343092419</v>
      </c>
      <c r="H220" s="10">
        <f t="shared" si="11"/>
        <v>97.125677269318018</v>
      </c>
      <c r="I220" s="56"/>
    </row>
    <row r="221" spans="1:9">
      <c r="A221" s="7" t="s">
        <v>289</v>
      </c>
      <c r="B221" s="8" t="s">
        <v>290</v>
      </c>
      <c r="C221" s="8" t="s">
        <v>225</v>
      </c>
      <c r="D221" s="49">
        <v>901475029.32000005</v>
      </c>
      <c r="E221" s="9">
        <v>947403609.04999995</v>
      </c>
      <c r="F221" s="9">
        <v>836941806.65999997</v>
      </c>
      <c r="G221" s="54">
        <f t="shared" si="10"/>
        <v>92.841374351913146</v>
      </c>
      <c r="H221" s="46">
        <f t="shared" si="11"/>
        <v>88.3405761457079</v>
      </c>
      <c r="I221" s="56"/>
    </row>
    <row r="222" spans="1:9" ht="31.5">
      <c r="A222" s="7" t="s">
        <v>33</v>
      </c>
      <c r="B222" s="8" t="s">
        <v>46</v>
      </c>
      <c r="C222" s="8" t="s">
        <v>225</v>
      </c>
      <c r="D222" s="49">
        <v>94087119.25</v>
      </c>
      <c r="E222" s="9">
        <v>96394373.230000004</v>
      </c>
      <c r="F222" s="9">
        <v>93057200.519999996</v>
      </c>
      <c r="G222" s="54">
        <f t="shared" si="10"/>
        <v>98.905356292965678</v>
      </c>
      <c r="H222" s="46">
        <f t="shared" si="11"/>
        <v>96.538000509596742</v>
      </c>
      <c r="I222" s="56"/>
    </row>
    <row r="223" spans="1:9" ht="31.5">
      <c r="A223" s="7" t="s">
        <v>34</v>
      </c>
      <c r="B223" s="8" t="s">
        <v>47</v>
      </c>
      <c r="C223" s="8" t="s">
        <v>225</v>
      </c>
      <c r="D223" s="49">
        <v>94087119.25</v>
      </c>
      <c r="E223" s="9">
        <v>96394373.230000004</v>
      </c>
      <c r="F223" s="9">
        <v>93057200.519999996</v>
      </c>
      <c r="G223" s="54">
        <f t="shared" si="10"/>
        <v>98.905356292965678</v>
      </c>
      <c r="H223" s="46">
        <f t="shared" si="11"/>
        <v>96.538000509596742</v>
      </c>
      <c r="I223" s="56"/>
    </row>
    <row r="224" spans="1:9">
      <c r="A224" s="37" t="s">
        <v>58</v>
      </c>
      <c r="B224" s="43" t="s">
        <v>59</v>
      </c>
      <c r="C224" s="8" t="s">
        <v>225</v>
      </c>
      <c r="D224" s="49">
        <v>94087119.25</v>
      </c>
      <c r="E224" s="9">
        <v>96394373.230000004</v>
      </c>
      <c r="F224" s="9">
        <v>93057200.519999996</v>
      </c>
      <c r="G224" s="54">
        <f t="shared" si="10"/>
        <v>98.905356292965678</v>
      </c>
      <c r="H224" s="46">
        <f t="shared" si="11"/>
        <v>96.538000509596742</v>
      </c>
      <c r="I224" s="56"/>
    </row>
    <row r="225" spans="1:9">
      <c r="A225" s="14" t="s">
        <v>35</v>
      </c>
      <c r="B225" s="12" t="s">
        <v>51</v>
      </c>
      <c r="C225" s="12" t="s">
        <v>225</v>
      </c>
      <c r="D225" s="50">
        <v>2041807</v>
      </c>
      <c r="E225" s="13">
        <v>2041807</v>
      </c>
      <c r="F225" s="13">
        <v>0</v>
      </c>
      <c r="G225" s="54">
        <f t="shared" si="10"/>
        <v>0</v>
      </c>
      <c r="H225" s="10">
        <f t="shared" si="11"/>
        <v>0</v>
      </c>
      <c r="I225" s="56"/>
    </row>
    <row r="226" spans="1:9" ht="47.25">
      <c r="A226" s="44" t="s">
        <v>36</v>
      </c>
      <c r="B226" s="12" t="s">
        <v>48</v>
      </c>
      <c r="C226" s="12" t="s">
        <v>225</v>
      </c>
      <c r="D226" s="50">
        <v>53834855</v>
      </c>
      <c r="E226" s="13">
        <v>57589505.719999999</v>
      </c>
      <c r="F226" s="13">
        <v>56788360.109999999</v>
      </c>
      <c r="G226" s="54">
        <f t="shared" si="10"/>
        <v>105.48623212600832</v>
      </c>
      <c r="H226" s="10">
        <f t="shared" si="11"/>
        <v>98.608868751374317</v>
      </c>
      <c r="I226" s="56"/>
    </row>
    <row r="227" spans="1:9" ht="31.5">
      <c r="A227" s="14" t="s">
        <v>37</v>
      </c>
      <c r="B227" s="12" t="s">
        <v>50</v>
      </c>
      <c r="C227" s="12" t="s">
        <v>225</v>
      </c>
      <c r="D227" s="50">
        <v>1857000</v>
      </c>
      <c r="E227" s="13">
        <v>1972111.7</v>
      </c>
      <c r="F227" s="13">
        <v>1972111.7</v>
      </c>
      <c r="G227" s="54">
        <f t="shared" si="10"/>
        <v>106.19879913839524</v>
      </c>
      <c r="H227" s="10">
        <f t="shared" si="11"/>
        <v>100</v>
      </c>
      <c r="I227" s="56"/>
    </row>
    <row r="228" spans="1:9" ht="31.5">
      <c r="A228" s="14" t="s">
        <v>38</v>
      </c>
      <c r="B228" s="12" t="s">
        <v>52</v>
      </c>
      <c r="C228" s="12" t="s">
        <v>225</v>
      </c>
      <c r="D228" s="50">
        <v>200000</v>
      </c>
      <c r="E228" s="13">
        <v>199818.5</v>
      </c>
      <c r="F228" s="13">
        <v>199818.5</v>
      </c>
      <c r="G228" s="54">
        <f t="shared" si="10"/>
        <v>99.90925</v>
      </c>
      <c r="H228" s="10">
        <f t="shared" si="11"/>
        <v>100</v>
      </c>
      <c r="I228" s="56"/>
    </row>
    <row r="229" spans="1:9" ht="31.5">
      <c r="A229" s="14" t="s">
        <v>325</v>
      </c>
      <c r="B229" s="12" t="s">
        <v>326</v>
      </c>
      <c r="C229" s="12" t="s">
        <v>225</v>
      </c>
      <c r="D229" s="50">
        <v>100000</v>
      </c>
      <c r="E229" s="24">
        <v>0</v>
      </c>
      <c r="F229" s="24">
        <v>0</v>
      </c>
      <c r="G229" s="54">
        <f t="shared" si="10"/>
        <v>0</v>
      </c>
      <c r="H229" s="10">
        <v>0</v>
      </c>
      <c r="I229" s="56"/>
    </row>
    <row r="230" spans="1:9" ht="31.5">
      <c r="A230" s="25" t="s">
        <v>385</v>
      </c>
      <c r="B230" s="19" t="s">
        <v>386</v>
      </c>
      <c r="C230" s="12" t="s">
        <v>225</v>
      </c>
      <c r="D230" s="50">
        <v>0</v>
      </c>
      <c r="E230" s="13">
        <v>719615.36</v>
      </c>
      <c r="F230" s="13">
        <v>719615.36</v>
      </c>
      <c r="G230" s="54">
        <v>100</v>
      </c>
      <c r="H230" s="10">
        <f t="shared" ref="H230:H244" si="12">F230/E230*100</f>
        <v>100</v>
      </c>
      <c r="I230" s="56"/>
    </row>
    <row r="231" spans="1:9" ht="47.25">
      <c r="A231" s="14" t="s">
        <v>39</v>
      </c>
      <c r="B231" s="12" t="s">
        <v>56</v>
      </c>
      <c r="C231" s="12" t="s">
        <v>225</v>
      </c>
      <c r="D231" s="50">
        <v>1665972</v>
      </c>
      <c r="E231" s="13">
        <v>1665972</v>
      </c>
      <c r="F231" s="13">
        <v>1665972</v>
      </c>
      <c r="G231" s="54">
        <f t="shared" si="10"/>
        <v>100</v>
      </c>
      <c r="H231" s="10">
        <f t="shared" si="12"/>
        <v>100</v>
      </c>
      <c r="I231" s="56"/>
    </row>
    <row r="232" spans="1:9" ht="47.25">
      <c r="A232" s="14" t="s">
        <v>297</v>
      </c>
      <c r="B232" s="12" t="s">
        <v>298</v>
      </c>
      <c r="C232" s="12" t="s">
        <v>225</v>
      </c>
      <c r="D232" s="50">
        <v>29424</v>
      </c>
      <c r="E232" s="13">
        <v>29424</v>
      </c>
      <c r="F232" s="13">
        <v>29424</v>
      </c>
      <c r="G232" s="54">
        <f t="shared" si="10"/>
        <v>100</v>
      </c>
      <c r="H232" s="10">
        <f t="shared" si="12"/>
        <v>100</v>
      </c>
      <c r="I232" s="56"/>
    </row>
    <row r="233" spans="1:9" ht="31.5">
      <c r="A233" s="14" t="s">
        <v>283</v>
      </c>
      <c r="B233" s="12" t="s">
        <v>115</v>
      </c>
      <c r="C233" s="12" t="s">
        <v>225</v>
      </c>
      <c r="D233" s="50">
        <v>2488080</v>
      </c>
      <c r="E233" s="13">
        <v>2200000</v>
      </c>
      <c r="F233" s="13">
        <v>2200000</v>
      </c>
      <c r="G233" s="54">
        <f t="shared" si="10"/>
        <v>88.421594160959444</v>
      </c>
      <c r="H233" s="10">
        <f t="shared" si="12"/>
        <v>100</v>
      </c>
      <c r="I233" s="56"/>
    </row>
    <row r="234" spans="1:9" ht="31.5">
      <c r="A234" s="14" t="s">
        <v>362</v>
      </c>
      <c r="B234" s="12" t="s">
        <v>363</v>
      </c>
      <c r="C234" s="12" t="s">
        <v>225</v>
      </c>
      <c r="D234" s="50">
        <v>0</v>
      </c>
      <c r="E234" s="24">
        <v>715000</v>
      </c>
      <c r="F234" s="24">
        <v>715000</v>
      </c>
      <c r="G234" s="54">
        <v>100</v>
      </c>
      <c r="H234" s="10">
        <f t="shared" si="12"/>
        <v>100</v>
      </c>
      <c r="I234" s="56"/>
    </row>
    <row r="235" spans="1:9" ht="47.25">
      <c r="A235" s="14" t="s">
        <v>40</v>
      </c>
      <c r="B235" s="12" t="s">
        <v>49</v>
      </c>
      <c r="C235" s="12" t="s">
        <v>225</v>
      </c>
      <c r="D235" s="50">
        <v>5043467</v>
      </c>
      <c r="E235" s="13">
        <v>5043467</v>
      </c>
      <c r="F235" s="13">
        <v>5043467</v>
      </c>
      <c r="G235" s="54">
        <f t="shared" si="10"/>
        <v>100</v>
      </c>
      <c r="H235" s="10">
        <f t="shared" si="12"/>
        <v>100</v>
      </c>
      <c r="I235" s="56"/>
    </row>
    <row r="236" spans="1:9">
      <c r="A236" s="14" t="s">
        <v>448</v>
      </c>
      <c r="B236" s="12" t="s">
        <v>449</v>
      </c>
      <c r="C236" s="12" t="s">
        <v>225</v>
      </c>
      <c r="D236" s="50">
        <v>0</v>
      </c>
      <c r="E236" s="13">
        <v>3500000</v>
      </c>
      <c r="F236" s="13">
        <v>3500000</v>
      </c>
      <c r="G236" s="54">
        <v>100</v>
      </c>
      <c r="H236" s="10">
        <f t="shared" si="12"/>
        <v>100</v>
      </c>
      <c r="I236" s="56"/>
    </row>
    <row r="237" spans="1:9" ht="31.5">
      <c r="A237" s="14" t="s">
        <v>287</v>
      </c>
      <c r="B237" s="12" t="s">
        <v>53</v>
      </c>
      <c r="C237" s="12" t="s">
        <v>225</v>
      </c>
      <c r="D237" s="50">
        <v>1137906</v>
      </c>
      <c r="E237" s="13">
        <v>1137906</v>
      </c>
      <c r="F237" s="13">
        <v>1137906</v>
      </c>
      <c r="G237" s="54">
        <f t="shared" si="10"/>
        <v>100</v>
      </c>
      <c r="H237" s="10">
        <f t="shared" si="12"/>
        <v>100</v>
      </c>
      <c r="I237" s="56"/>
    </row>
    <row r="238" spans="1:9" ht="47.25">
      <c r="A238" s="14" t="s">
        <v>284</v>
      </c>
      <c r="B238" s="12" t="s">
        <v>54</v>
      </c>
      <c r="C238" s="12" t="s">
        <v>225</v>
      </c>
      <c r="D238" s="50">
        <v>737873</v>
      </c>
      <c r="E238" s="13">
        <v>737873</v>
      </c>
      <c r="F238" s="13">
        <v>737873</v>
      </c>
      <c r="G238" s="54">
        <f t="shared" si="10"/>
        <v>100</v>
      </c>
      <c r="H238" s="10">
        <f t="shared" si="12"/>
        <v>100</v>
      </c>
      <c r="I238" s="56"/>
    </row>
    <row r="239" spans="1:9" ht="78.75">
      <c r="A239" s="14" t="s">
        <v>285</v>
      </c>
      <c r="B239" s="12" t="s">
        <v>57</v>
      </c>
      <c r="C239" s="12" t="s">
        <v>225</v>
      </c>
      <c r="D239" s="50">
        <v>490997</v>
      </c>
      <c r="E239" s="13">
        <v>490997</v>
      </c>
      <c r="F239" s="13">
        <v>0</v>
      </c>
      <c r="G239" s="54">
        <f t="shared" si="10"/>
        <v>0</v>
      </c>
      <c r="H239" s="10">
        <f t="shared" si="12"/>
        <v>0</v>
      </c>
      <c r="I239" s="56"/>
    </row>
    <row r="240" spans="1:9" ht="47.25">
      <c r="A240" s="14" t="s">
        <v>288</v>
      </c>
      <c r="B240" s="12" t="s">
        <v>55</v>
      </c>
      <c r="C240" s="12" t="s">
        <v>225</v>
      </c>
      <c r="D240" s="50">
        <v>747157</v>
      </c>
      <c r="E240" s="13">
        <v>747157</v>
      </c>
      <c r="F240" s="13">
        <v>747157</v>
      </c>
      <c r="G240" s="54">
        <f t="shared" si="10"/>
        <v>100</v>
      </c>
      <c r="H240" s="10">
        <f t="shared" si="12"/>
        <v>100</v>
      </c>
      <c r="I240" s="56"/>
    </row>
    <row r="241" spans="1:9" ht="63">
      <c r="A241" s="14" t="s">
        <v>281</v>
      </c>
      <c r="B241" s="12" t="s">
        <v>282</v>
      </c>
      <c r="C241" s="12" t="s">
        <v>225</v>
      </c>
      <c r="D241" s="50">
        <v>17755625</v>
      </c>
      <c r="E241" s="24">
        <v>17599762.600000001</v>
      </c>
      <c r="F241" s="24">
        <v>17599762.600000001</v>
      </c>
      <c r="G241" s="54">
        <f t="shared" si="10"/>
        <v>99.122180154176505</v>
      </c>
      <c r="H241" s="10">
        <f t="shared" si="12"/>
        <v>100</v>
      </c>
      <c r="I241" s="56"/>
    </row>
    <row r="242" spans="1:9" ht="63">
      <c r="A242" s="14" t="s">
        <v>286</v>
      </c>
      <c r="B242" s="12" t="s">
        <v>116</v>
      </c>
      <c r="C242" s="12" t="s">
        <v>225</v>
      </c>
      <c r="D242" s="50">
        <v>733.25</v>
      </c>
      <c r="E242" s="13">
        <v>733.25</v>
      </c>
      <c r="F242" s="13">
        <v>733.25</v>
      </c>
      <c r="G242" s="54">
        <f t="shared" si="10"/>
        <v>100</v>
      </c>
      <c r="H242" s="10">
        <f t="shared" si="12"/>
        <v>100</v>
      </c>
      <c r="I242" s="56"/>
    </row>
    <row r="243" spans="1:9" ht="94.5">
      <c r="A243" s="17" t="s">
        <v>345</v>
      </c>
      <c r="B243" s="12" t="s">
        <v>346</v>
      </c>
      <c r="C243" s="12" t="s">
        <v>225</v>
      </c>
      <c r="D243" s="50">
        <v>3223</v>
      </c>
      <c r="E243" s="13">
        <v>3223</v>
      </c>
      <c r="F243" s="13">
        <v>0</v>
      </c>
      <c r="G243" s="54">
        <f t="shared" si="10"/>
        <v>0</v>
      </c>
      <c r="H243" s="10">
        <f t="shared" si="12"/>
        <v>0</v>
      </c>
      <c r="I243" s="56"/>
    </row>
    <row r="244" spans="1:9">
      <c r="A244" s="62" t="s">
        <v>41</v>
      </c>
      <c r="B244" s="62"/>
      <c r="C244" s="63"/>
      <c r="D244" s="45">
        <f>D221+D222</f>
        <v>995562148.57000005</v>
      </c>
      <c r="E244" s="45">
        <f>E221+E222</f>
        <v>1043797982.28</v>
      </c>
      <c r="F244" s="45">
        <f>F221+F222</f>
        <v>929999007.17999995</v>
      </c>
      <c r="G244" s="54">
        <f t="shared" si="10"/>
        <v>93.414460213842659</v>
      </c>
      <c r="H244" s="47">
        <f t="shared" si="12"/>
        <v>89.097605376528378</v>
      </c>
      <c r="I244" s="56"/>
    </row>
    <row r="247" spans="1:9">
      <c r="E247" s="2"/>
    </row>
    <row r="248" spans="1:9">
      <c r="B248" s="2"/>
    </row>
  </sheetData>
  <autoFilter ref="A4:I4"/>
  <mergeCells count="3">
    <mergeCell ref="A2:E2"/>
    <mergeCell ref="A244:C244"/>
    <mergeCell ref="A1:I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2020-04-09T08:23:26Z</cp:lastPrinted>
  <dcterms:created xsi:type="dcterms:W3CDTF">2014-10-28T05:18:55Z</dcterms:created>
  <dcterms:modified xsi:type="dcterms:W3CDTF">2020-05-26T01:37:45Z</dcterms:modified>
</cp:coreProperties>
</file>