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1600" windowHeight="9372"/>
  </bookViews>
  <sheets>
    <sheet name="МБТ" sheetId="8" r:id="rId1"/>
  </sheets>
  <definedNames>
    <definedName name="_xlnm.Print_Area" localSheetId="0">МБТ!$A$1:$G$30</definedName>
  </definedNames>
  <calcPr calcId="145621"/>
</workbook>
</file>

<file path=xl/calcChain.xml><?xml version="1.0" encoding="utf-8"?>
<calcChain xmlns="http://schemas.openxmlformats.org/spreadsheetml/2006/main">
  <c r="F21" i="8" l="1"/>
  <c r="E21" i="8"/>
  <c r="D21" i="8"/>
  <c r="F25" i="8"/>
  <c r="E25" i="8"/>
  <c r="D25" i="8"/>
  <c r="F23" i="8"/>
  <c r="E23" i="8"/>
  <c r="D23" i="8"/>
  <c r="F19" i="8"/>
  <c r="F17" i="8"/>
  <c r="F15" i="8"/>
  <c r="E19" i="8"/>
  <c r="E17" i="8"/>
  <c r="E15" i="8"/>
  <c r="D19" i="8"/>
  <c r="D17" i="8"/>
  <c r="D15" i="8"/>
  <c r="F28" i="8"/>
  <c r="E28" i="8"/>
  <c r="D28" i="8"/>
  <c r="F13" i="8" l="1"/>
  <c r="E13" i="8"/>
  <c r="F6" i="8"/>
  <c r="E6" i="8"/>
  <c r="D6" i="8"/>
  <c r="D13" i="8" l="1"/>
  <c r="D4" i="8" s="1"/>
  <c r="E4" i="8"/>
  <c r="F4" i="8"/>
  <c r="E30" i="8" l="1"/>
  <c r="D30" i="8"/>
  <c r="F30" i="8"/>
</calcChain>
</file>

<file path=xl/sharedStrings.xml><?xml version="1.0" encoding="utf-8"?>
<sst xmlns="http://schemas.openxmlformats.org/spreadsheetml/2006/main" count="48" uniqueCount="37">
  <si>
    <t>2</t>
  </si>
  <si>
    <t>3</t>
  </si>
  <si>
    <t>№ п/п</t>
  </si>
  <si>
    <t>Фактическое исполнение</t>
  </si>
  <si>
    <t>Наименование</t>
  </si>
  <si>
    <t>Код бюджетной классификации</t>
  </si>
  <si>
    <t xml:space="preserve">Примечания </t>
  </si>
  <si>
    <t>Дотации - всего</t>
  </si>
  <si>
    <t>в том числе:</t>
  </si>
  <si>
    <t>1.1</t>
  </si>
  <si>
    <t>1.2</t>
  </si>
  <si>
    <t>Субвенции- всего</t>
  </si>
  <si>
    <t>3.1</t>
  </si>
  <si>
    <t>3.2</t>
  </si>
  <si>
    <t>Иные межбюджетные трансферты</t>
  </si>
  <si>
    <t>ВСЕГО межбюджетных трансфертов местным бюджетам</t>
  </si>
  <si>
    <t>(в рублях)</t>
  </si>
  <si>
    <t>555 14 01 9999993110 511</t>
  </si>
  <si>
    <t>Дотации на выравнивание бюджетной обеспеченности сельских поселений (краевой бюджет):</t>
  </si>
  <si>
    <t>Владимиро-Александровское СП</t>
  </si>
  <si>
    <t>Екатериновское СП</t>
  </si>
  <si>
    <t>Золотодолинское СП</t>
  </si>
  <si>
    <t>Новицкое СП</t>
  </si>
  <si>
    <t>Новолитовское СП</t>
  </si>
  <si>
    <t>Сергеевское СП</t>
  </si>
  <si>
    <t>План первоначальный</t>
  </si>
  <si>
    <t>План уточненный</t>
  </si>
  <si>
    <t>Дотации на выравнивание бюджетной обеспеченности сельских поселений (районный бюджет):</t>
  </si>
  <si>
    <t>555 14 01 9999980010 511</t>
  </si>
  <si>
    <t>558 08 01 0390180020 540</t>
  </si>
  <si>
    <t>556 05 03 1890580020 540</t>
  </si>
  <si>
    <t>Иные межбюджетные трансферты на содержание учреждений культуры, в том числе:</t>
  </si>
  <si>
    <t>Иные межбюджетные трансферты на благоустройство, в том числе:</t>
  </si>
  <si>
    <t>3.5</t>
  </si>
  <si>
    <t>Иные межбюджетные трансферты в рамках мероприятий непрограммных направлений деятельности органов местного самоуправления</t>
  </si>
  <si>
    <t>555 14 03 9999980020 540</t>
  </si>
  <si>
    <t>Сведения о предоставлении из бюджета Партизанского муниципального района межбюджетных трансфертов бюджетам сельских поселений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</si>
</sst>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" fontId="3" fillId="0" borderId="3">
      <alignment horizontal="center" vertical="center" wrapText="1"/>
    </xf>
    <xf numFmtId="4" fontId="3" fillId="0" borderId="3">
      <alignment horizontal="right" vertical="top"/>
    </xf>
    <xf numFmtId="49" fontId="5" fillId="0" borderId="2">
      <alignment horizontal="center"/>
    </xf>
    <xf numFmtId="4" fontId="5" fillId="0" borderId="2">
      <alignment horizontal="right" shrinkToFit="1"/>
    </xf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</cellXfs>
  <cellStyles count="6">
    <cellStyle name="xl27 2" xfId="2"/>
    <cellStyle name="xl34 4" xfId="3"/>
    <cellStyle name="xl45 4" xfId="4"/>
    <cellStyle name="xl52 2" xfId="5"/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Normal="100" zoomScaleSheetLayoutView="100" workbookViewId="0">
      <pane ySplit="3" topLeftCell="A4" activePane="bottomLeft" state="frozen"/>
      <selection pane="bottomLeft" activeCell="E21" sqref="E21:F21"/>
    </sheetView>
  </sheetViews>
  <sheetFormatPr defaultColWidth="9.109375" defaultRowHeight="15.6" x14ac:dyDescent="0.3"/>
  <cols>
    <col min="1" max="1" width="9.109375" style="4"/>
    <col min="2" max="2" width="54" style="3" customWidth="1"/>
    <col min="3" max="3" width="29" style="1" customWidth="1"/>
    <col min="4" max="4" width="21.6640625" style="1" customWidth="1"/>
    <col min="5" max="5" width="22" style="1" customWidth="1"/>
    <col min="6" max="6" width="22.109375" style="1" customWidth="1"/>
    <col min="7" max="7" width="32.6640625" style="1" customWidth="1"/>
    <col min="8" max="16384" width="9.109375" style="1"/>
  </cols>
  <sheetData>
    <row r="1" spans="1:7" ht="45" customHeight="1" x14ac:dyDescent="0.3">
      <c r="A1" s="25" t="s">
        <v>36</v>
      </c>
      <c r="B1" s="25"/>
      <c r="C1" s="25"/>
      <c r="D1" s="25"/>
      <c r="E1" s="25"/>
      <c r="F1" s="25"/>
      <c r="G1" s="25"/>
    </row>
    <row r="2" spans="1:7" x14ac:dyDescent="0.3">
      <c r="F2" s="2"/>
      <c r="G2" s="2" t="s">
        <v>16</v>
      </c>
    </row>
    <row r="3" spans="1:7" ht="31.2" x14ac:dyDescent="0.3">
      <c r="A3" s="5" t="s">
        <v>2</v>
      </c>
      <c r="B3" s="6" t="s">
        <v>4</v>
      </c>
      <c r="C3" s="7" t="s">
        <v>5</v>
      </c>
      <c r="D3" s="7" t="s">
        <v>25</v>
      </c>
      <c r="E3" s="7" t="s">
        <v>26</v>
      </c>
      <c r="F3" s="7" t="s">
        <v>3</v>
      </c>
      <c r="G3" s="7" t="s">
        <v>6</v>
      </c>
    </row>
    <row r="4" spans="1:7" s="13" customFormat="1" x14ac:dyDescent="0.3">
      <c r="A4" s="8">
        <v>1</v>
      </c>
      <c r="B4" s="9" t="s">
        <v>7</v>
      </c>
      <c r="C4" s="10"/>
      <c r="D4" s="11">
        <f>D6+D13</f>
        <v>30114300</v>
      </c>
      <c r="E4" s="11">
        <f>E6+E13</f>
        <v>30114300</v>
      </c>
      <c r="F4" s="11">
        <f>F6+F13</f>
        <v>30114300</v>
      </c>
      <c r="G4" s="16"/>
    </row>
    <row r="5" spans="1:7" x14ac:dyDescent="0.3">
      <c r="A5" s="5"/>
      <c r="B5" s="14" t="s">
        <v>8</v>
      </c>
      <c r="C5" s="7"/>
      <c r="D5" s="15"/>
      <c r="E5" s="15"/>
      <c r="F5" s="15"/>
      <c r="G5" s="16"/>
    </row>
    <row r="6" spans="1:7" ht="46.8" x14ac:dyDescent="0.3">
      <c r="A6" s="5" t="s">
        <v>9</v>
      </c>
      <c r="B6" s="17" t="s">
        <v>18</v>
      </c>
      <c r="C6" s="7" t="s">
        <v>17</v>
      </c>
      <c r="D6" s="15">
        <f>SUM(D7:D12)</f>
        <v>25055450</v>
      </c>
      <c r="E6" s="15">
        <f>SUM(E7:E12)</f>
        <v>25055450</v>
      </c>
      <c r="F6" s="15">
        <f>SUM(F7:F12)</f>
        <v>25055450</v>
      </c>
      <c r="G6" s="16"/>
    </row>
    <row r="7" spans="1:7" x14ac:dyDescent="0.3">
      <c r="A7" s="5"/>
      <c r="B7" s="17" t="s">
        <v>19</v>
      </c>
      <c r="C7" s="7"/>
      <c r="D7" s="23">
        <v>5518200</v>
      </c>
      <c r="E7" s="23">
        <v>5518200</v>
      </c>
      <c r="F7" s="23">
        <v>5518200</v>
      </c>
      <c r="G7" s="16"/>
    </row>
    <row r="8" spans="1:7" x14ac:dyDescent="0.3">
      <c r="A8" s="5"/>
      <c r="B8" s="17" t="s">
        <v>20</v>
      </c>
      <c r="C8" s="7"/>
      <c r="D8" s="22">
        <v>4867100</v>
      </c>
      <c r="E8" s="22">
        <v>4867100</v>
      </c>
      <c r="F8" s="22">
        <v>4867100</v>
      </c>
      <c r="G8" s="16"/>
    </row>
    <row r="9" spans="1:7" x14ac:dyDescent="0.3">
      <c r="A9" s="5"/>
      <c r="B9" s="17" t="s">
        <v>21</v>
      </c>
      <c r="C9" s="7"/>
      <c r="D9" s="22">
        <v>2801600</v>
      </c>
      <c r="E9" s="22">
        <v>2801600</v>
      </c>
      <c r="F9" s="22">
        <v>2801600</v>
      </c>
      <c r="G9" s="21"/>
    </row>
    <row r="10" spans="1:7" x14ac:dyDescent="0.3">
      <c r="A10" s="5"/>
      <c r="B10" s="17" t="s">
        <v>22</v>
      </c>
      <c r="C10" s="7"/>
      <c r="D10" s="22">
        <v>4426800</v>
      </c>
      <c r="E10" s="22">
        <v>4426800</v>
      </c>
      <c r="F10" s="22">
        <v>4426800</v>
      </c>
      <c r="G10" s="16"/>
    </row>
    <row r="11" spans="1:7" x14ac:dyDescent="0.3">
      <c r="A11" s="5"/>
      <c r="B11" s="17" t="s">
        <v>23</v>
      </c>
      <c r="C11" s="7"/>
      <c r="D11" s="22">
        <v>4500750</v>
      </c>
      <c r="E11" s="22">
        <v>4500750</v>
      </c>
      <c r="F11" s="22">
        <v>4500750</v>
      </c>
      <c r="G11" s="16"/>
    </row>
    <row r="12" spans="1:7" x14ac:dyDescent="0.3">
      <c r="A12" s="5"/>
      <c r="B12" s="17" t="s">
        <v>24</v>
      </c>
      <c r="C12" s="7"/>
      <c r="D12" s="23">
        <v>2941000</v>
      </c>
      <c r="E12" s="23">
        <v>2941000</v>
      </c>
      <c r="F12" s="23">
        <v>2941000</v>
      </c>
      <c r="G12" s="16"/>
    </row>
    <row r="13" spans="1:7" ht="46.8" x14ac:dyDescent="0.3">
      <c r="A13" s="5" t="s">
        <v>10</v>
      </c>
      <c r="B13" s="17" t="s">
        <v>27</v>
      </c>
      <c r="C13" s="7" t="s">
        <v>28</v>
      </c>
      <c r="D13" s="15">
        <f>SUM(D14:D19)</f>
        <v>5058850</v>
      </c>
      <c r="E13" s="15">
        <f>SUM(E14:E19)</f>
        <v>5058850</v>
      </c>
      <c r="F13" s="15">
        <f>SUM(F14:F19)</f>
        <v>5058850</v>
      </c>
      <c r="G13" s="16"/>
    </row>
    <row r="14" spans="1:7" x14ac:dyDescent="0.3">
      <c r="A14" s="5"/>
      <c r="B14" s="17" t="s">
        <v>19</v>
      </c>
      <c r="C14" s="7"/>
      <c r="D14" s="22">
        <v>0</v>
      </c>
      <c r="E14" s="22">
        <v>0</v>
      </c>
      <c r="F14" s="22">
        <v>0</v>
      </c>
      <c r="G14" s="16"/>
    </row>
    <row r="15" spans="1:7" x14ac:dyDescent="0.3">
      <c r="A15" s="5"/>
      <c r="B15" s="17" t="s">
        <v>20</v>
      </c>
      <c r="C15" s="7"/>
      <c r="D15" s="22">
        <f>561000+584250</f>
        <v>1145250</v>
      </c>
      <c r="E15" s="22">
        <f>561000+584250</f>
        <v>1145250</v>
      </c>
      <c r="F15" s="22">
        <f>561000+584250</f>
        <v>1145250</v>
      </c>
      <c r="G15" s="16"/>
    </row>
    <row r="16" spans="1:7" x14ac:dyDescent="0.3">
      <c r="A16" s="5"/>
      <c r="B16" s="17" t="s">
        <v>21</v>
      </c>
      <c r="C16" s="7"/>
      <c r="D16" s="22">
        <v>1400350</v>
      </c>
      <c r="E16" s="22">
        <v>1400350</v>
      </c>
      <c r="F16" s="22">
        <v>1400350</v>
      </c>
      <c r="G16" s="16"/>
    </row>
    <row r="17" spans="1:7" x14ac:dyDescent="0.3">
      <c r="A17" s="5"/>
      <c r="B17" s="17" t="s">
        <v>22</v>
      </c>
      <c r="C17" s="7"/>
      <c r="D17" s="22">
        <f>106000+840350</f>
        <v>946350</v>
      </c>
      <c r="E17" s="22">
        <f>106000+840350</f>
        <v>946350</v>
      </c>
      <c r="F17" s="22">
        <f>106000+840350</f>
        <v>946350</v>
      </c>
      <c r="G17" s="16"/>
    </row>
    <row r="18" spans="1:7" x14ac:dyDescent="0.3">
      <c r="A18" s="5"/>
      <c r="B18" s="17" t="s">
        <v>23</v>
      </c>
      <c r="C18" s="7"/>
      <c r="D18" s="22">
        <v>927000</v>
      </c>
      <c r="E18" s="22">
        <v>927000</v>
      </c>
      <c r="F18" s="22">
        <v>927000</v>
      </c>
      <c r="G18" s="16"/>
    </row>
    <row r="19" spans="1:7" x14ac:dyDescent="0.3">
      <c r="A19" s="5"/>
      <c r="B19" s="17" t="s">
        <v>24</v>
      </c>
      <c r="C19" s="7"/>
      <c r="D19" s="23">
        <f>406000+233900</f>
        <v>639900</v>
      </c>
      <c r="E19" s="23">
        <f>406000+233900</f>
        <v>639900</v>
      </c>
      <c r="F19" s="23">
        <f>406000+233900</f>
        <v>639900</v>
      </c>
      <c r="G19" s="16"/>
    </row>
    <row r="20" spans="1:7" s="13" customFormat="1" x14ac:dyDescent="0.3">
      <c r="A20" s="8" t="s">
        <v>0</v>
      </c>
      <c r="B20" s="18" t="s">
        <v>11</v>
      </c>
      <c r="C20" s="10"/>
      <c r="D20" s="11">
        <v>0</v>
      </c>
      <c r="E20" s="11">
        <v>0</v>
      </c>
      <c r="F20" s="11">
        <v>0</v>
      </c>
      <c r="G20" s="12"/>
    </row>
    <row r="21" spans="1:7" s="13" customFormat="1" x14ac:dyDescent="0.3">
      <c r="A21" s="8" t="s">
        <v>1</v>
      </c>
      <c r="B21" s="18" t="s">
        <v>14</v>
      </c>
      <c r="C21" s="10"/>
      <c r="D21" s="11">
        <f>D23+D25+D28</f>
        <v>0</v>
      </c>
      <c r="E21" s="11">
        <f t="shared" ref="E21:F21" si="0">E23+E25+E28</f>
        <v>4750000</v>
      </c>
      <c r="F21" s="11">
        <f t="shared" si="0"/>
        <v>4750000</v>
      </c>
      <c r="G21" s="12"/>
    </row>
    <row r="22" spans="1:7" x14ac:dyDescent="0.3">
      <c r="A22" s="5"/>
      <c r="B22" s="17" t="s">
        <v>8</v>
      </c>
      <c r="C22" s="7"/>
      <c r="D22" s="15"/>
      <c r="E22" s="15"/>
      <c r="F22" s="15"/>
      <c r="G22" s="16"/>
    </row>
    <row r="23" spans="1:7" ht="31.2" x14ac:dyDescent="0.3">
      <c r="A23" s="5" t="s">
        <v>12</v>
      </c>
      <c r="B23" s="20" t="s">
        <v>32</v>
      </c>
      <c r="C23" s="7" t="s">
        <v>30</v>
      </c>
      <c r="D23" s="15">
        <f>D24</f>
        <v>0</v>
      </c>
      <c r="E23" s="15">
        <f>E24</f>
        <v>700000</v>
      </c>
      <c r="F23" s="15">
        <f>F24</f>
        <v>700000</v>
      </c>
      <c r="G23" s="16"/>
    </row>
    <row r="24" spans="1:7" ht="17.25" customHeight="1" x14ac:dyDescent="0.3">
      <c r="A24" s="5"/>
      <c r="B24" s="20" t="s">
        <v>24</v>
      </c>
      <c r="C24" s="7"/>
      <c r="D24" s="15">
        <v>0</v>
      </c>
      <c r="E24" s="15">
        <v>700000</v>
      </c>
      <c r="F24" s="15">
        <v>700000</v>
      </c>
      <c r="G24" s="16"/>
    </row>
    <row r="25" spans="1:7" ht="41.4" customHeight="1" x14ac:dyDescent="0.3">
      <c r="A25" s="5" t="s">
        <v>13</v>
      </c>
      <c r="B25" s="20" t="s">
        <v>31</v>
      </c>
      <c r="C25" s="7" t="s">
        <v>29</v>
      </c>
      <c r="D25" s="15">
        <f>D26+D27</f>
        <v>0</v>
      </c>
      <c r="E25" s="15">
        <f t="shared" ref="E25:F25" si="1">E26+E27</f>
        <v>3050000</v>
      </c>
      <c r="F25" s="15">
        <f t="shared" si="1"/>
        <v>3050000</v>
      </c>
      <c r="G25" s="16"/>
    </row>
    <row r="26" spans="1:7" ht="17.25" customHeight="1" x14ac:dyDescent="0.3">
      <c r="A26" s="5"/>
      <c r="B26" s="20" t="s">
        <v>21</v>
      </c>
      <c r="C26" s="7"/>
      <c r="D26" s="15">
        <v>0</v>
      </c>
      <c r="E26" s="15">
        <v>2100000</v>
      </c>
      <c r="F26" s="15">
        <v>2100000</v>
      </c>
      <c r="G26" s="16"/>
    </row>
    <row r="27" spans="1:7" ht="17.25" customHeight="1" x14ac:dyDescent="0.3">
      <c r="A27" s="5"/>
      <c r="B27" s="20" t="s">
        <v>22</v>
      </c>
      <c r="C27" s="7"/>
      <c r="D27" s="15">
        <v>0</v>
      </c>
      <c r="E27" s="15">
        <v>950000</v>
      </c>
      <c r="F27" s="15">
        <v>950000</v>
      </c>
      <c r="G27" s="16"/>
    </row>
    <row r="28" spans="1:7" ht="46.8" x14ac:dyDescent="0.3">
      <c r="A28" s="5" t="s">
        <v>33</v>
      </c>
      <c r="B28" s="17" t="s">
        <v>34</v>
      </c>
      <c r="C28" s="7" t="s">
        <v>35</v>
      </c>
      <c r="D28" s="15">
        <f>D29</f>
        <v>0</v>
      </c>
      <c r="E28" s="15">
        <f>E29</f>
        <v>1000000</v>
      </c>
      <c r="F28" s="15">
        <f>F29</f>
        <v>1000000</v>
      </c>
      <c r="G28" s="16"/>
    </row>
    <row r="29" spans="1:7" ht="16.8" x14ac:dyDescent="0.3">
      <c r="A29" s="5"/>
      <c r="B29" s="17" t="s">
        <v>23</v>
      </c>
      <c r="C29" s="7"/>
      <c r="D29" s="24">
        <v>0</v>
      </c>
      <c r="E29" s="24">
        <v>1000000</v>
      </c>
      <c r="F29" s="24">
        <v>1000000</v>
      </c>
      <c r="G29" s="16"/>
    </row>
    <row r="30" spans="1:7" s="13" customFormat="1" ht="31.2" x14ac:dyDescent="0.3">
      <c r="A30" s="8"/>
      <c r="B30" s="18" t="s">
        <v>15</v>
      </c>
      <c r="C30" s="10"/>
      <c r="D30" s="11">
        <f>D4+D20+D21</f>
        <v>30114300</v>
      </c>
      <c r="E30" s="11">
        <f>E4+E20+E21</f>
        <v>34864300</v>
      </c>
      <c r="F30" s="11">
        <f>F4+F20+F21</f>
        <v>34864300</v>
      </c>
      <c r="G30" s="12"/>
    </row>
    <row r="32" spans="1:7" x14ac:dyDescent="0.3">
      <c r="A32" s="26"/>
      <c r="B32" s="26"/>
      <c r="C32" s="26"/>
      <c r="D32" s="26"/>
      <c r="E32" s="26"/>
      <c r="F32" s="26"/>
      <c r="G32" s="19"/>
    </row>
    <row r="33" spans="1:7" x14ac:dyDescent="0.3">
      <c r="A33" s="26"/>
      <c r="B33" s="26"/>
      <c r="C33" s="26"/>
      <c r="D33" s="26"/>
      <c r="E33" s="26"/>
      <c r="F33" s="26"/>
      <c r="G33" s="19"/>
    </row>
    <row r="34" spans="1:7" x14ac:dyDescent="0.3">
      <c r="A34" s="26"/>
      <c r="B34" s="26"/>
      <c r="C34" s="26"/>
      <c r="D34" s="26"/>
      <c r="E34" s="26"/>
      <c r="F34" s="26"/>
      <c r="G34" s="19"/>
    </row>
  </sheetData>
  <mergeCells count="4">
    <mergeCell ref="A1:G1"/>
    <mergeCell ref="A32:F32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2023-03-30T05:17:37Z</dcterms:modified>
</cp:coreProperties>
</file>