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011 (Парт.район)" sheetId="1" r:id="rId1"/>
  </sheets>
  <definedNames>
    <definedName name="OCRUncertain031" localSheetId="0">'2011 (Парт.район)'!#REF!</definedName>
    <definedName name="_xlnm.Print_Titles" localSheetId="0">'2011 (Парт.район)'!$8:$10</definedName>
  </definedNames>
  <calcPr fullCalcOnLoad="1"/>
</workbook>
</file>

<file path=xl/sharedStrings.xml><?xml version="1.0" encoding="utf-8"?>
<sst xmlns="http://schemas.openxmlformats.org/spreadsheetml/2006/main" count="108" uniqueCount="96">
  <si>
    <t xml:space="preserve">Выполненные   мероприятия    программы </t>
  </si>
  <si>
    <t>Выполнение  по всем  источникам по лимитам в бюджете, %</t>
  </si>
  <si>
    <t>Муниципальная целевая программа  «Пожарная безопасность муниципальных образовательных  учреждений Партизанского муниципального района на 2009 -2013 годы»</t>
  </si>
  <si>
    <t>МБ  -местный бюджет,  ФБ   - федеральный бюджет,  КБ-  краевой бюджет, ВБ - внебюджетные источники</t>
  </si>
  <si>
    <t>№</t>
  </si>
  <si>
    <t>софинансирование</t>
  </si>
  <si>
    <t>МБ</t>
  </si>
  <si>
    <t>ФБ</t>
  </si>
  <si>
    <t>КБ</t>
  </si>
  <si>
    <t>ВБ</t>
  </si>
  <si>
    <t>Фактически профинансировано</t>
  </si>
  <si>
    <t>тыс. рублей</t>
  </si>
  <si>
    <t>Лимиты, утвержденные соответствующим решением о бюджете</t>
  </si>
  <si>
    <t>Предусмотрено программой с учетом внесенных изменений</t>
  </si>
  <si>
    <t xml:space="preserve">Реквизиты правового акта, которым утверждена программа </t>
  </si>
  <si>
    <t>Наименование программы/мероприятия программы</t>
  </si>
  <si>
    <t>2.</t>
  </si>
  <si>
    <t>3.</t>
  </si>
  <si>
    <t>4.</t>
  </si>
  <si>
    <t>5.</t>
  </si>
  <si>
    <t>6.</t>
  </si>
  <si>
    <t>7.</t>
  </si>
  <si>
    <t>8.</t>
  </si>
  <si>
    <t>9.</t>
  </si>
  <si>
    <t>1</t>
  </si>
  <si>
    <t>11.</t>
  </si>
  <si>
    <t xml:space="preserve"> в том числе:</t>
  </si>
  <si>
    <t xml:space="preserve"> </t>
  </si>
  <si>
    <t>Районная целевая программа «Повышение безопасности дорожного движения в Партизанском муниципальном районе на 2007-2012 годы»</t>
  </si>
  <si>
    <t>не  определено</t>
  </si>
  <si>
    <t>10</t>
  </si>
  <si>
    <t xml:space="preserve"> -  мероприятия,  относящиеся   к вопросам местного  значения   сельских   поселений</t>
  </si>
  <si>
    <t xml:space="preserve"> -</t>
  </si>
  <si>
    <t>0</t>
  </si>
  <si>
    <t>ИТОГО</t>
  </si>
  <si>
    <t>Н.С.Цицилина</t>
  </si>
  <si>
    <t xml:space="preserve">Приобретены  огнетушители, установлена противопожарная  сигнализация. Произведена облицовка стен  коридоров  помещения скорой медицинской  помощи, обработка огнезащитным  составом  крыш  медицинских  учреждений, проверка   работы  крана  на гидранте в Сергеевской   участковой  больнице и приобретен насос для  данного  гидранта. Произведено техобслуживание противопожарной сигнализации, приобретен стабилизатор тока  для  физиокабинета. Программа  утратила силу в соответствии  с постановлением  администрации Партизанского  муниципального  района  от 30.12.2011 №807. </t>
  </si>
  <si>
    <t>1).В рамках мероприятий по поддержке малого  предпринимательства за счет средств районного бюджета:  проведен конкурс профессионального мастерства среди трактористов-машинистов,  семинар для начинающих предпринимателей,   районный конкурс  «Лучшая организация Партизанского муниципального района по проведению работы в области охраны труда", подведены итоги сельскохозяйственного года. 2).Выполнение   мероприятий за  счет  субсидий  краевого и федерального  бюджетов: субъектам малого предпринимательства, представившим заявки на получение субсидий, выделены два гранта в размере 300,0 тыс.рублей на планируемые расходы, связанные с предпринимательской деятельностью (ИП Шин А.Ю, ИП Тё Л.Г.), и одному предпринимателю возмещены затраты, связанные с уплатой лизинговых платежей в сумме 500,00 тыс.рублей (ИП Солонко И.О.)</t>
  </si>
  <si>
    <t xml:space="preserve">1). Проведено  обновление и модернизация автоматизированных рабочих мест для пользователей и работников библиотек - приобретены 2 процессора, 1 монитор. 2). В рамках ретроспективного перевода каталогов  в электронный каталог - в электронный  каталог  переведено 207 записей. 3). Расширились  информационные ресурсы библиотек  - приобретены новые книги 191 экз. на сумму 39,2 тыс.руб., периодические издания 467 экз. на сумму 73,3 тыс. руб. 3). Организована фотовыставка  «Фото из семейного альбома». 4).Организован и проведен районный фотоконкурс «Образ книги» .5). Организованы и проведены мероприятия, посвященные «неделе  детской и юношеской книги»  в дни весенних школьных каникул. 6). Изготовлены плакаты социальной рекламы, направленные на популяризацию деятельности библиотек.
</t>
  </si>
  <si>
    <t>Проведены   мероприятия в рамках  плана  программы: 1). Зарядка огнетушителей во всех образовательных учреждениях. 2). Обработка сгораемых конструкций чердачных помещений в 10 дошкольных  учреждениях  и в 12 общеобразовательных  учреждениях.   Вне   утвержденного  плана  мероприятий программы: проведены ремонт и испытания пожарных лестниц в 6-ти дошкольных учреждениях,  наладка и монтаж автоматической пожарной сигнализации  во всех дошкольных учреждениях, сделано устройство заземления во всех дошкольных учреждениях, устранены замечания по преписаням Госпожнадзора. Общее  финансирование  неутвержденных  мероприятий составило  2290 тыс.рублей.</t>
  </si>
  <si>
    <t>Приложение № 1</t>
  </si>
  <si>
    <t xml:space="preserve">к постановлению администрации </t>
  </si>
  <si>
    <t>Партизанского муниципального района</t>
  </si>
  <si>
    <t xml:space="preserve"> от 30.03.2012 № 310</t>
  </si>
  <si>
    <t>Сводные итоги реализации муниципальных целевых программ в Партизанском муниципальном районе за 2011 год</t>
  </si>
  <si>
    <t xml:space="preserve">Решение  Думы Партизанского  муниципального района от 29.05.2009 № 92 </t>
  </si>
  <si>
    <t>Муниципальная целевая  программа "Развитие и поддержка малого и среднего предпринимательства в Партизанском муниципальном районе на 2009-2011 годы"</t>
  </si>
  <si>
    <t>Решение Думы Партизанского муниципального района Приморского края от 26.10.2006         № 274</t>
  </si>
  <si>
    <t>Муниципальная целевая программа "Пожарная безопасность и модернизация  муниципального  учреждения "Партизанская центральная районная больница" на 2010-2012 годы</t>
  </si>
  <si>
    <t>Муниципальная целевая  программа "Развитие библиотечного дела в библиотеках муниципального учреждения культуры и библиотечного обслуживания Партизанского муниципального района на 2010-2012 годы"</t>
  </si>
  <si>
    <t>Решение  Думы  Партизанского муниципального района от 29.05.2009 № 91</t>
  </si>
  <si>
    <t xml:space="preserve">Муниципальная целевая программа "Профессиональное становление и развитие работников образовательных учреждений Партизанского района на 2007-2011 годы" </t>
  </si>
  <si>
    <t>Курсовую подготовку в ПИППКРО прошли 92 педагога, в ИМЦ г.Находка- 4 чел., на Совете муниципальных  образований - 1 чел. Число обученных составило 78% от годового плана. Профинансирована подписка  на  периодические  издания  для школ  в сумме  91,2 тыс.рублей.</t>
  </si>
  <si>
    <t>Муниципальная целевая программа "Патриотическое воспитание граждан Партизанского муниципального района на 2011-2015 годы"</t>
  </si>
  <si>
    <t>Постановление администрации  Партизанского муниципального района                  от 07.09.2011               № 449</t>
  </si>
  <si>
    <t xml:space="preserve">Организованы спортивные мероприятия, торжественные мероприятия к праздничным календарным датам (День Победы, День России, 85-летие  Партизанского района, День Приморского края, День народного единства, День Конституции, День матери и др.);  месячник  патриотического  воспитания,  посвященный  Дню защитника Отечества, спотривно-патриотическая игра «Зарница». </t>
  </si>
  <si>
    <t xml:space="preserve">Муниципальная  программа «Развитие дошкольного образования Партизанского муниципального района на 2008-2012 годы»                                                                                       </t>
  </si>
  <si>
    <t xml:space="preserve">Запланированные по программе на 2011 г.  мероприятия (капитальный ремонт и открытие дополнительных  групп в МДОУ "Березка" пос.Волчанец) были выполнены ранее (2009г.). В отчетном году выполнены мероприятия,  не предусмотренные  планом программы:  проведен капитальный ремонт в МДОУ  "Росинка" с.Новицкое, дополнительно  открыты две  группы  на 40 мест  (привлеченные  средства организаций 2000 тыс.рублей, районный  бюджет 1246,8 тыс.рублей; 218,9 тыс.рублей   платные  услуги). </t>
  </si>
  <si>
    <t>Долгосрочная  муниципальная целевая программа «Снижение производственного травматизма, профессиональных заболеваний и улучшение условий труда в муниципальных учреждениях Партизанского муниципального района на 2010-2012 годы»</t>
  </si>
  <si>
    <t>Постановление администрации  Партизанского  муниципального района от 08.02.2010           № 44</t>
  </si>
  <si>
    <t>Превышение объемов финансирования над утвержденными лимитами (на 21,8 тыс.рублей) связано с исполнением решения суда Партизанского района по исковому заявлению  прокуратуры. Выполнены следующие  мероприятия: 1). Проведена  аттестация  рабочих  мест  по условиям труда  в  6-ти  дошкольных   учреждениях и  в 6-ти  школах. Всего  аттестовано  215 рабочих  мест, из них в 2011г.- 95 мест. 2). Организовано  обучение и проверка  знаний требований  охраны труда в специализированных обучающих  центрах руководителей и работников  тринадцати муниципальных  учреждений:  6-ти   общеобразовательных  учреждений, 5-ти  образовательных дошкольных  учреждений, дополнительного  образования детей "Детская школа искусств",  МУЗ  "Партизанская   ЦРБ". 3). Организовано  проведение   районного  конкурса  «Лучшая организация Партизанского муниципального района по проведению работы в области охраны труда".</t>
  </si>
  <si>
    <t>Программа "Энергосбережение и повышение энергетической эффективности бюджетными учреждениями Партизанского муниципального района на 2010-2012 годы"</t>
  </si>
  <si>
    <t>Постановление администрации Партизанского муниципального района от 16.08.2010           № 334</t>
  </si>
  <si>
    <t>Муниципальное казенное учреждение  "Административно-хозяйственное управление" Партизанского муниципального района</t>
  </si>
  <si>
    <t>Произведена замена 20 ламп накаливания на энергосберегающие. Не выполнены мероприятия по плану программы: "защита труб холодного водоснабжения от конденсата изоляцией".</t>
  </si>
  <si>
    <t>Муниципальное казенное учреждение "Управление  образования" Партизанского муниципального района</t>
  </si>
  <si>
    <t>Муниципальное казенное учреждение "Управление  культуры" Партизанского муниципального района</t>
  </si>
  <si>
    <t>Приобретено 102 энергосберегающих лампы на сумму 11 тыс.руб. или 55% от плана.</t>
  </si>
  <si>
    <t>Муниципальное учреждение здравоохранения "Партизанская ЦРБ"</t>
  </si>
  <si>
    <t>Программа предусматривает решение вопросов местного значения, относящихся к уровню муниципального района и сельских поселений. Не  выполнены запланированные в программе  мероприятия: "Устройство тротуаров",  "Устройство переходов, искусственных  неровностей",  "Преобретение препаратов крови для оказания помощи пострадавшим в  дорожно- транспортных  происшествиях". Такое мероприятие  программы, как "Ремонт   покрытия внутрипоселковых дорог,  трубчатых  переездов и мостов" реализовывалось в рамках  муниципальной  целевой  программы   "Проведение мероприятий по капитальному  ремонту дорог местного  значения в Партизанском муниципальном районе в 2011 году"</t>
  </si>
  <si>
    <t>Установлено 3  тепловых счетчика - в Сергеевской  амбулатории,  фельдшерско- акушерских пунктах с.Новицкое, с.Золотая   Долина. Всего  в учреждении  установлено  14 тепловых счетчика. Не  выполнено мероприятие: "повышение  энергоэффективности  зданий за счет применения теплоизоляционных материалов наружных  конструкций фасадов, кровель в Сергеевской амбулатории"</t>
  </si>
  <si>
    <t xml:space="preserve"> - мероприятия, относящиеся к вопросам местного значения муниципального района </t>
  </si>
  <si>
    <t>не определено</t>
  </si>
  <si>
    <t>Выполнены аварийно-восстановительные работы по ремонту моста через реку Черная (995 тыс.руб.), организована акция "Внимание, дети!". За счет доходов  от платных услуг  муниципальных  учреждений  проведены:  поверка и  калибровка аппаратов "Алкотест- 7410"; обучение медицинского персонала методике   проведения медицинского освидетельствования водителей,  медицинского освидетельствования и  предрейсовых медицинских осмотров.</t>
  </si>
  <si>
    <t>1) Построена линия наружного освещения по ул.Партизанская в с.Екатериновка протяженностью 200 метров. 2). Установлено 30 дорожных знаков в поселениях: Вл-Александровское, Екатериновское, Сергеевское. 3). Проведены  текущий  ремонт  и содержание внутрипоселенческих  дорог в пос.Волчанец и дер.Васильевка  общей   протяженностью 460 м, ямочный   ремонт ул.Шоссейная  и ул.Озерная в пос.Волчанец, грейдеровка улично -дорожной сети (средства бюджета  послеения, всего 1070 тыс. рублей). Справочно: капитальный ремонт улично-дорожной сети проводится по ежегодно утверждаемой муниц. программе "Капитальный ремонт дорог  местного значения"</t>
  </si>
  <si>
    <t>Муниципальная целевая программа "Проведение мероприятий по капитальному ремонту дорог местного значения в Партизанском муниципальном районе в 2011 году"</t>
  </si>
  <si>
    <t xml:space="preserve">Программа по целевым показателям выполнена в полном объеме. Невыполнение плана по финансированию связано с изменением сметной стоимости после окончательной проверки смет. Из общей суммы фактических  расходов местного бюджета: районный бюджет 2355,47 тыс.руб., бюджеты поселений - 699 тыс. руб. В  результате реализации программы проведен  капитальный ремонт 2,135 км улично -дорожной сети, в том числе: капитальные ремонты  ул. Совхозная  (370 м), ул. Седова  (350 м),  ул. К. Рослого  (560 м) в с.Вл.-Александровское; капитальные ремонты  пер.Восточный  (605 м), ул.Зеленая (250 м) в с.Сергеевка; ямочный ремонт дорожного покрытия  улиц Спортивная и Центральная в с.Золотая Долина.
</t>
  </si>
  <si>
    <t>Муниципальная целевая программа "Проведение капитального ремонта, проектных работ объектов жилищно-коммунального назначения в Партизанском муниципальном районе в 2011 году"</t>
  </si>
  <si>
    <t>Муниципальная программа «Противодействие коррупции в Партизанском муниципальном районе на 2009-2011 годы»</t>
  </si>
  <si>
    <t>Программа не предусматривает финансирования, так как проведение работы по противодействию коррупции запланирована и проводится каждым структурным подразделением  администрации района в  повседневной  работе, и утверждаются   по ряду направлений  отдельными  планами; повышение квалификации кадров, занятых в сфере размещения муниципального заказа, проводится каждым учреждением за счет собственных средств в пределах сметы расходов, повышение квалификации муниципальных служащих проводится в рамках реализации муниципальной программы «Развитие муниципальной службы     в администрации Партизанского муниципального района». В рамках  программы   выполнялись следующие  блоки мероприятий: антикоррупционная экспертиза муниципальных правовых актов; утверждение административных регламентов предоставления муниципальных услуг; соблюдение требований законодательства о размещении заказов на поставки товаров, работ, услуг; совершенствование работы по учету, управлению, распоряжению муниципальным имуществом; соблюдение бюджетного законодательства; соблюдение законодательства о муниципальной службе; информирование населения о проводимых мероприятиях.</t>
  </si>
  <si>
    <t>Целевая программа "Развитие муниципальной службы в администрации Партизанского муниципального района на 2010-2011 годы"</t>
  </si>
  <si>
    <t xml:space="preserve">Начальник управления экономики </t>
  </si>
  <si>
    <t>Выполнены следующие мероприятия программы: 1). За 2010-2011 г.г. разработано и принято 23 номативно-правовых акта в сфере муниципальной службы. 2). "Проведение анализа текучести кадров"-  в мае 2011 г. проведено сокращение численности и штата работников администрации района, всего  в 2011 г. было уволено 37 муниципальных служащих, в том числе: переводом к другому работодателю - 24 чел., по сокращению - 5 чел., по собственному желанию - 7 чел. 3). "Организация проведения аттестации рабочих мест для создания благоприятных и комфортных условий работы"- оформлены документы для проведения  аттестации 4 рабочих мест за счет средств взносов в Фонд социального страхования. 4). "Прохождение медицинского обследования по итогам аттестации рабочих мест"- в декабре  проведена   диспансеризация муниципальных  служащих. 5). "Организация повышения квалификации муниципальных служащих с получением свидетельства государственного образца, программа 72 часа)"- прошел обучение 1 специалист (10,2% от плана). 6)."Организация обучения муниципальных служащих администрации муниципального района по профильным направлениям деятельности (без получения свидетельства государственного образца)" - 7 специалистов были направлены на семинары. 7). "Повышение эффективности работы с обращениями граждан" - ежеквартально проводится  анализ работы с обращениями граждан; в сентябре 2011 года проведен семинар с разъяснением положений Федерального закона «О порядке рассмотрении обращений граждан РФ». В отчетном году не выплнялись мероприятия: 1). "Проведение аттестации муниципальных служащих" ( за счет районного бюджета запланировано на 2012 г.). 2)."Организация профессиональной переподготовки муниципальных служащих администрации района (с получением свидетельства государственного образца, программа 500 часов)". 3). "Определение возможных кандидатов в резерв управленческий кадров по группам должностей муниципальной службы"(конкурс объявлен в январе 2012 г.).</t>
  </si>
  <si>
    <t xml:space="preserve">Программа не выполнена в связи с поздним ее утверждением. Невыполнено мероприятие "Проектные работы - «Полигон твердых бытовых отходов», 2-ой этап (корректировка проектной документации с выделением 1-ой очереди строительства полигона ТБО)". 
Все остальные запланированные мероприятия выполнены,  в  том числе:    1).Капитальный ремонт наружной системы водоснабжения в районе ул.Комсомольская, д.99 в с.Вл.-Александровское, протяженностью 261 м.п. 2).Пусконаладочные работы оборудования в котельной по ул.Комсомольская, д.99 в с.Вл.-Александровское. 3).Реконструкция водозаборной скважины по ул.Летная в с.Золотая Долина. 4). Софинансирование в реализации мероприятий по капитальному ремонту многоквартирного дома в  с.Екатериновка, ул.Советская, 3.
</t>
  </si>
  <si>
    <t xml:space="preserve">Решение Думы Партизанского муниципального района от 30.04.2010                № 161-МПА </t>
  </si>
  <si>
    <t>Постановление администрации  Партизанского муниципального района от 13.08.2010                 № 333  (в ред. от 08.04.2011                    № 128)</t>
  </si>
  <si>
    <t>Решение Думы Партизанского муниципального района Приморского края от 31.07.2008               № 43</t>
  </si>
  <si>
    <t xml:space="preserve">Постановление администрации Партизанского муниципального района от 23.05.2011                    № 191  </t>
  </si>
  <si>
    <t xml:space="preserve">Количество запланированных  участников программы на  2011 г. составляло 14 семей, утверждено - 9 участников. На  01.01.2012  9 семей получили социальные  выплаты. Из  9-ти  семей  по 3-м предполагается  строительство жилья, а по 6 -  приобретение, всего площадь жилых помещений  составит 762 м2. </t>
  </si>
  <si>
    <t>Установлены запорная  арматура, второй расходомер тепловых счетчиков  в 10-ти  общеобразовательных учреждениях и 9-ти  дошкольных учреждениях; проведено проектирование узла учета тепловой энергии в 2-х школах и одном дошкольном учреждении.</t>
  </si>
  <si>
    <t>Постановление администрации Партизанского муниципального района от 19.10.2011                  № 535</t>
  </si>
  <si>
    <t xml:space="preserve">Решение Думы Партизанского муниципального района от 27.07.2007                     № 356 </t>
  </si>
  <si>
    <t>Постановление администрации Партизанского муниципального района от 02.09.2011                   № 444  (в ред. от 16.12.2011               № 760)</t>
  </si>
  <si>
    <t xml:space="preserve">Постановление администрации Партизанского муниципального района от 27.07.2009                 № 298 </t>
  </si>
  <si>
    <t xml:space="preserve">Постановление администрации Партизанского муниципального района от 09.12.2009                                              № 523 (в ред. Постановления администрации Партизанского муниципального района от 21.11.2011                   № 653 действие  программы  продлено на 2012г.)  </t>
  </si>
  <si>
    <t>Муниципальная целевая программа "Обеспечение жильем жителей сельской местности Партизанского муниципального района в 2011-2013г.г."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</si>
</sst>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Calibri"/>
      <family val="2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49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8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168" fontId="11" fillId="0" borderId="10" xfId="0" applyNumberFormat="1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168" fontId="7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49" fontId="11" fillId="0" borderId="13" xfId="0" applyNumberFormat="1" applyFont="1" applyBorder="1" applyAlignment="1">
      <alignment vertical="center" wrapText="1"/>
    </xf>
    <xf numFmtId="168" fontId="12" fillId="0" borderId="12" xfId="0" applyNumberFormat="1" applyFont="1" applyFill="1" applyBorder="1" applyAlignment="1">
      <alignment horizontal="center" vertical="center" wrapText="1"/>
    </xf>
    <xf numFmtId="168" fontId="12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2" fontId="11" fillId="0" borderId="12" xfId="0" applyNumberFormat="1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14" fillId="0" borderId="0" xfId="0" applyFont="1" applyBorder="1" applyAlignment="1">
      <alignment wrapText="1"/>
    </xf>
    <xf numFmtId="0" fontId="48" fillId="0" borderId="0" xfId="0" applyFont="1" applyAlignment="1">
      <alignment/>
    </xf>
    <xf numFmtId="0" fontId="12" fillId="0" borderId="12" xfId="0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0" borderId="1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="67" zoomScaleNormal="67" workbookViewId="0" topLeftCell="A1">
      <selection activeCell="L3" sqref="L3"/>
    </sheetView>
  </sheetViews>
  <sheetFormatPr defaultColWidth="9.140625" defaultRowHeight="15"/>
  <cols>
    <col min="1" max="1" width="4.00390625" style="2" bestFit="1" customWidth="1"/>
    <col min="2" max="2" width="25.57421875" style="3" customWidth="1"/>
    <col min="3" max="3" width="19.140625" style="2" customWidth="1"/>
    <col min="4" max="4" width="12.57421875" style="2" customWidth="1"/>
    <col min="5" max="5" width="7.57421875" style="2" customWidth="1"/>
    <col min="6" max="6" width="7.00390625" style="2" customWidth="1"/>
    <col min="7" max="7" width="8.28125" style="2" customWidth="1"/>
    <col min="8" max="8" width="10.57421875" style="2" customWidth="1"/>
    <col min="9" max="9" width="9.57421875" style="2" customWidth="1"/>
    <col min="10" max="10" width="11.421875" style="2" customWidth="1"/>
    <col min="11" max="11" width="9.140625" style="2" customWidth="1"/>
    <col min="12" max="12" width="11.140625" style="4" customWidth="1"/>
    <col min="13" max="13" width="9.421875" style="2" customWidth="1"/>
    <col min="14" max="14" width="13.140625" style="2" customWidth="1"/>
    <col min="15" max="15" width="10.421875" style="2" customWidth="1"/>
    <col min="16" max="16" width="12.8515625" style="2" customWidth="1"/>
    <col min="17" max="17" width="86.7109375" style="1" customWidth="1"/>
    <col min="18" max="16384" width="9.140625" style="5" customWidth="1"/>
  </cols>
  <sheetData>
    <row r="1" spans="2:17" s="2" customFormat="1" ht="18.75">
      <c r="B1" s="3"/>
      <c r="L1" s="4"/>
      <c r="Q1" s="61" t="s">
        <v>40</v>
      </c>
    </row>
    <row r="2" spans="2:17" s="2" customFormat="1" ht="24.75" customHeight="1">
      <c r="B2" s="3"/>
      <c r="L2" s="4"/>
      <c r="Q2" s="61" t="s">
        <v>41</v>
      </c>
    </row>
    <row r="3" spans="2:17" s="2" customFormat="1" ht="18.75">
      <c r="B3" s="3"/>
      <c r="L3" s="4"/>
      <c r="Q3" s="61" t="s">
        <v>42</v>
      </c>
    </row>
    <row r="4" spans="2:17" s="2" customFormat="1" ht="18.75">
      <c r="B4" s="3"/>
      <c r="L4" s="4"/>
      <c r="Q4" s="61" t="s">
        <v>43</v>
      </c>
    </row>
    <row r="5" spans="1:17" s="2" customFormat="1" ht="21">
      <c r="A5" s="73" t="s">
        <v>44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</row>
    <row r="6" spans="2:17" s="2" customFormat="1" ht="15">
      <c r="B6" s="78" t="s">
        <v>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s="2" customFormat="1" ht="15">
      <c r="A7" s="8"/>
      <c r="B7" s="64" t="s">
        <v>11</v>
      </c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"/>
      <c r="Q7" s="1"/>
    </row>
    <row r="8" spans="1:17" s="2" customFormat="1" ht="45.75" customHeight="1">
      <c r="A8" s="62" t="s">
        <v>4</v>
      </c>
      <c r="B8" s="62" t="s">
        <v>15</v>
      </c>
      <c r="C8" s="62" t="s">
        <v>14</v>
      </c>
      <c r="D8" s="62" t="s">
        <v>13</v>
      </c>
      <c r="E8" s="62"/>
      <c r="F8" s="62"/>
      <c r="G8" s="62"/>
      <c r="H8" s="62" t="s">
        <v>12</v>
      </c>
      <c r="I8" s="62"/>
      <c r="J8" s="62"/>
      <c r="K8" s="62"/>
      <c r="L8" s="62" t="s">
        <v>10</v>
      </c>
      <c r="M8" s="62"/>
      <c r="N8" s="62"/>
      <c r="O8" s="62"/>
      <c r="P8" s="75" t="s">
        <v>1</v>
      </c>
      <c r="Q8" s="72" t="s">
        <v>0</v>
      </c>
    </row>
    <row r="9" spans="1:17" s="2" customFormat="1" ht="15" customHeight="1">
      <c r="A9" s="62"/>
      <c r="B9" s="62"/>
      <c r="C9" s="62"/>
      <c r="D9" s="62" t="s">
        <v>6</v>
      </c>
      <c r="E9" s="62" t="s">
        <v>5</v>
      </c>
      <c r="F9" s="62"/>
      <c r="G9" s="62"/>
      <c r="H9" s="62" t="s">
        <v>6</v>
      </c>
      <c r="I9" s="62" t="s">
        <v>5</v>
      </c>
      <c r="J9" s="62"/>
      <c r="K9" s="62"/>
      <c r="L9" s="63" t="s">
        <v>6</v>
      </c>
      <c r="M9" s="62" t="s">
        <v>5</v>
      </c>
      <c r="N9" s="62"/>
      <c r="O9" s="62"/>
      <c r="P9" s="76"/>
      <c r="Q9" s="72"/>
    </row>
    <row r="10" spans="1:17" s="2" customFormat="1" ht="45.75" customHeight="1">
      <c r="A10" s="62"/>
      <c r="B10" s="62"/>
      <c r="C10" s="62"/>
      <c r="D10" s="62"/>
      <c r="E10" s="7" t="s">
        <v>7</v>
      </c>
      <c r="F10" s="7" t="s">
        <v>8</v>
      </c>
      <c r="G10" s="7" t="s">
        <v>9</v>
      </c>
      <c r="H10" s="62"/>
      <c r="I10" s="7" t="s">
        <v>7</v>
      </c>
      <c r="J10" s="7" t="s">
        <v>8</v>
      </c>
      <c r="K10" s="7" t="s">
        <v>9</v>
      </c>
      <c r="L10" s="63"/>
      <c r="M10" s="7" t="s">
        <v>7</v>
      </c>
      <c r="N10" s="7" t="s">
        <v>8</v>
      </c>
      <c r="O10" s="7" t="s">
        <v>9</v>
      </c>
      <c r="P10" s="77"/>
      <c r="Q10" s="72"/>
    </row>
    <row r="11" spans="1:17" ht="258.75" customHeight="1">
      <c r="A11" s="13" t="s">
        <v>24</v>
      </c>
      <c r="B11" s="39" t="s">
        <v>46</v>
      </c>
      <c r="C11" s="41" t="s">
        <v>45</v>
      </c>
      <c r="D11" s="14">
        <v>150</v>
      </c>
      <c r="E11" s="14">
        <v>0</v>
      </c>
      <c r="F11" s="14">
        <v>0</v>
      </c>
      <c r="G11" s="14">
        <v>0</v>
      </c>
      <c r="H11" s="14">
        <v>150</v>
      </c>
      <c r="I11" s="15">
        <v>1000</v>
      </c>
      <c r="J11" s="15">
        <v>100</v>
      </c>
      <c r="K11" s="14">
        <v>0</v>
      </c>
      <c r="L11" s="14">
        <v>150</v>
      </c>
      <c r="M11" s="14">
        <v>1000</v>
      </c>
      <c r="N11" s="14">
        <v>100</v>
      </c>
      <c r="O11" s="14">
        <v>0</v>
      </c>
      <c r="P11" s="14">
        <f aca="true" t="shared" si="0" ref="P11:P29">(L11+M11+N11+O11)/(H11+I11+J11+K11)%</f>
        <v>100</v>
      </c>
      <c r="Q11" s="37" t="s">
        <v>37</v>
      </c>
    </row>
    <row r="12" spans="1:17" ht="186" customHeight="1">
      <c r="A12" s="13" t="s">
        <v>16</v>
      </c>
      <c r="B12" s="39" t="s">
        <v>48</v>
      </c>
      <c r="C12" s="41" t="s">
        <v>85</v>
      </c>
      <c r="D12" s="15">
        <v>2189.7</v>
      </c>
      <c r="E12" s="14">
        <v>0</v>
      </c>
      <c r="F12" s="14">
        <v>0</v>
      </c>
      <c r="G12" s="14">
        <v>0</v>
      </c>
      <c r="H12" s="14">
        <v>1371.63</v>
      </c>
      <c r="I12" s="14">
        <v>0</v>
      </c>
      <c r="J12" s="14">
        <v>0</v>
      </c>
      <c r="K12" s="14">
        <v>0</v>
      </c>
      <c r="L12" s="14">
        <v>1371.6</v>
      </c>
      <c r="M12" s="14">
        <v>0</v>
      </c>
      <c r="N12" s="14">
        <v>0</v>
      </c>
      <c r="O12" s="14">
        <v>0</v>
      </c>
      <c r="P12" s="19">
        <f t="shared" si="0"/>
        <v>99.99781282124187</v>
      </c>
      <c r="Q12" s="37" t="s">
        <v>36</v>
      </c>
    </row>
    <row r="13" spans="1:17" ht="254.25" customHeight="1">
      <c r="A13" s="13" t="s">
        <v>17</v>
      </c>
      <c r="B13" s="39" t="s">
        <v>49</v>
      </c>
      <c r="C13" s="41" t="s">
        <v>84</v>
      </c>
      <c r="D13" s="17">
        <v>196</v>
      </c>
      <c r="E13" s="17">
        <v>0</v>
      </c>
      <c r="F13" s="17">
        <v>0</v>
      </c>
      <c r="G13" s="18">
        <v>31</v>
      </c>
      <c r="H13" s="17">
        <v>144.3</v>
      </c>
      <c r="I13" s="17">
        <v>0</v>
      </c>
      <c r="J13" s="17">
        <v>0</v>
      </c>
      <c r="K13" s="17">
        <v>5.5</v>
      </c>
      <c r="L13" s="17">
        <v>144.3</v>
      </c>
      <c r="M13" s="17">
        <v>0</v>
      </c>
      <c r="N13" s="17">
        <v>5.5</v>
      </c>
      <c r="O13" s="17">
        <v>0</v>
      </c>
      <c r="P13" s="16">
        <f t="shared" si="0"/>
        <v>99.99999999999999</v>
      </c>
      <c r="Q13" s="80" t="s">
        <v>38</v>
      </c>
    </row>
    <row r="14" spans="1:17" ht="201.75" customHeight="1">
      <c r="A14" s="13" t="s">
        <v>18</v>
      </c>
      <c r="B14" s="39" t="s">
        <v>2</v>
      </c>
      <c r="C14" s="41" t="s">
        <v>50</v>
      </c>
      <c r="D14" s="17">
        <v>1008</v>
      </c>
      <c r="E14" s="17">
        <v>0</v>
      </c>
      <c r="F14" s="17">
        <v>0</v>
      </c>
      <c r="G14" s="17">
        <v>0</v>
      </c>
      <c r="H14" s="17">
        <v>4139.64</v>
      </c>
      <c r="I14" s="17">
        <v>0</v>
      </c>
      <c r="J14" s="17">
        <v>0</v>
      </c>
      <c r="K14" s="17">
        <v>0</v>
      </c>
      <c r="L14" s="17">
        <v>4138.3</v>
      </c>
      <c r="M14" s="17">
        <v>0</v>
      </c>
      <c r="N14" s="17">
        <v>0</v>
      </c>
      <c r="O14" s="17">
        <v>0</v>
      </c>
      <c r="P14" s="16">
        <f t="shared" si="0"/>
        <v>99.96763003546202</v>
      </c>
      <c r="Q14" s="38" t="s">
        <v>39</v>
      </c>
    </row>
    <row r="15" spans="1:17" ht="162.75" customHeight="1">
      <c r="A15" s="13" t="s">
        <v>19</v>
      </c>
      <c r="B15" s="42" t="s">
        <v>51</v>
      </c>
      <c r="C15" s="41" t="s">
        <v>47</v>
      </c>
      <c r="D15" s="17">
        <v>1430</v>
      </c>
      <c r="E15" s="17">
        <v>0</v>
      </c>
      <c r="F15" s="17">
        <v>0</v>
      </c>
      <c r="G15" s="17">
        <v>0</v>
      </c>
      <c r="H15" s="18">
        <v>453.5</v>
      </c>
      <c r="I15" s="18">
        <v>0</v>
      </c>
      <c r="J15" s="18">
        <v>0</v>
      </c>
      <c r="K15" s="18">
        <v>0</v>
      </c>
      <c r="L15" s="17">
        <v>453.5</v>
      </c>
      <c r="M15" s="17">
        <v>0</v>
      </c>
      <c r="N15" s="17">
        <v>0</v>
      </c>
      <c r="O15" s="17">
        <v>0</v>
      </c>
      <c r="P15" s="16">
        <f t="shared" si="0"/>
        <v>100</v>
      </c>
      <c r="Q15" s="38" t="s">
        <v>52</v>
      </c>
    </row>
    <row r="16" spans="1:17" ht="149.25" customHeight="1">
      <c r="A16" s="13" t="s">
        <v>20</v>
      </c>
      <c r="B16" s="43" t="s">
        <v>53</v>
      </c>
      <c r="C16" s="41" t="s">
        <v>54</v>
      </c>
      <c r="D16" s="17">
        <v>465.5</v>
      </c>
      <c r="E16" s="17">
        <v>0</v>
      </c>
      <c r="F16" s="17">
        <v>0</v>
      </c>
      <c r="G16" s="17">
        <v>0</v>
      </c>
      <c r="H16" s="18">
        <v>465.5</v>
      </c>
      <c r="I16" s="18">
        <v>0</v>
      </c>
      <c r="J16" s="18">
        <v>0</v>
      </c>
      <c r="K16" s="18">
        <v>0</v>
      </c>
      <c r="L16" s="17">
        <v>322.5</v>
      </c>
      <c r="M16" s="17">
        <v>0</v>
      </c>
      <c r="N16" s="17">
        <v>0</v>
      </c>
      <c r="O16" s="17">
        <v>143</v>
      </c>
      <c r="P16" s="16">
        <f t="shared" si="0"/>
        <v>100</v>
      </c>
      <c r="Q16" s="37" t="s">
        <v>55</v>
      </c>
    </row>
    <row r="17" spans="1:17" ht="186" customHeight="1">
      <c r="A17" s="13" t="s">
        <v>21</v>
      </c>
      <c r="B17" s="39" t="s">
        <v>56</v>
      </c>
      <c r="C17" s="41" t="s">
        <v>86</v>
      </c>
      <c r="D17" s="17">
        <v>4678</v>
      </c>
      <c r="E17" s="17">
        <v>0</v>
      </c>
      <c r="F17" s="17">
        <v>0</v>
      </c>
      <c r="G17" s="17">
        <v>0</v>
      </c>
      <c r="H17" s="18">
        <v>1246.8</v>
      </c>
      <c r="I17" s="17">
        <v>0</v>
      </c>
      <c r="J17" s="17">
        <v>0</v>
      </c>
      <c r="K17" s="17">
        <v>2218.9</v>
      </c>
      <c r="L17" s="17">
        <v>1246.8</v>
      </c>
      <c r="M17" s="17">
        <v>0</v>
      </c>
      <c r="N17" s="17">
        <v>0</v>
      </c>
      <c r="O17" s="17">
        <v>2218.9</v>
      </c>
      <c r="P17" s="16">
        <f t="shared" si="0"/>
        <v>100</v>
      </c>
      <c r="Q17" s="37" t="s">
        <v>57</v>
      </c>
    </row>
    <row r="18" spans="1:17" ht="166.5" customHeight="1">
      <c r="A18" s="13" t="s">
        <v>22</v>
      </c>
      <c r="B18" s="39" t="s">
        <v>95</v>
      </c>
      <c r="C18" s="41" t="s">
        <v>87</v>
      </c>
      <c r="D18" s="19">
        <v>1208.5</v>
      </c>
      <c r="E18" s="14">
        <v>0</v>
      </c>
      <c r="F18" s="14">
        <v>0</v>
      </c>
      <c r="G18" s="14">
        <v>0</v>
      </c>
      <c r="H18" s="17">
        <v>849.3</v>
      </c>
      <c r="I18" s="17">
        <v>6688.6</v>
      </c>
      <c r="J18" s="17">
        <v>5016.5</v>
      </c>
      <c r="K18" s="17">
        <v>4180.4</v>
      </c>
      <c r="L18" s="17">
        <v>849.3</v>
      </c>
      <c r="M18" s="17">
        <v>8680</v>
      </c>
      <c r="N18" s="17">
        <v>3210.4</v>
      </c>
      <c r="O18" s="17">
        <v>5059.9</v>
      </c>
      <c r="P18" s="16">
        <f t="shared" si="0"/>
        <v>106.3627889188995</v>
      </c>
      <c r="Q18" s="37" t="s">
        <v>88</v>
      </c>
    </row>
    <row r="19" spans="1:17" ht="279" customHeight="1">
      <c r="A19" s="13" t="s">
        <v>23</v>
      </c>
      <c r="B19" s="39" t="s">
        <v>58</v>
      </c>
      <c r="C19" s="41" t="s">
        <v>59</v>
      </c>
      <c r="D19" s="14">
        <v>350.7</v>
      </c>
      <c r="E19" s="14">
        <v>0</v>
      </c>
      <c r="F19" s="14">
        <v>0</v>
      </c>
      <c r="G19" s="14">
        <v>15</v>
      </c>
      <c r="H19" s="14">
        <v>350.7</v>
      </c>
      <c r="I19" s="14">
        <v>0</v>
      </c>
      <c r="J19" s="14">
        <v>0</v>
      </c>
      <c r="K19" s="14">
        <v>15</v>
      </c>
      <c r="L19" s="14">
        <v>369.2</v>
      </c>
      <c r="M19" s="14">
        <v>0</v>
      </c>
      <c r="N19" s="14">
        <v>0</v>
      </c>
      <c r="O19" s="14">
        <v>10.5</v>
      </c>
      <c r="P19" s="16">
        <f t="shared" si="0"/>
        <v>103.8282745419743</v>
      </c>
      <c r="Q19" s="38" t="s">
        <v>60</v>
      </c>
    </row>
    <row r="20" spans="1:17" ht="253.5" customHeight="1">
      <c r="A20" s="13" t="s">
        <v>30</v>
      </c>
      <c r="B20" s="39" t="s">
        <v>61</v>
      </c>
      <c r="C20" s="41" t="s">
        <v>62</v>
      </c>
      <c r="D20" s="44">
        <f aca="true" t="shared" si="1" ref="D20:O20">D22+D23+D24+D25</f>
        <v>1485.5</v>
      </c>
      <c r="E20" s="44">
        <f t="shared" si="1"/>
        <v>0</v>
      </c>
      <c r="F20" s="44">
        <f t="shared" si="1"/>
        <v>0</v>
      </c>
      <c r="G20" s="45">
        <f t="shared" si="1"/>
        <v>0</v>
      </c>
      <c r="H20" s="44">
        <f t="shared" si="1"/>
        <v>2345.6</v>
      </c>
      <c r="I20" s="44">
        <f t="shared" si="1"/>
        <v>0</v>
      </c>
      <c r="J20" s="44">
        <f t="shared" si="1"/>
        <v>0</v>
      </c>
      <c r="K20" s="44">
        <f t="shared" si="1"/>
        <v>5</v>
      </c>
      <c r="L20" s="44">
        <f t="shared" si="1"/>
        <v>2345.6</v>
      </c>
      <c r="M20" s="44">
        <f t="shared" si="1"/>
        <v>0</v>
      </c>
      <c r="N20" s="44">
        <f t="shared" si="1"/>
        <v>0</v>
      </c>
      <c r="O20" s="44">
        <f t="shared" si="1"/>
        <v>5</v>
      </c>
      <c r="P20" s="16">
        <f t="shared" si="0"/>
        <v>100</v>
      </c>
      <c r="Q20" s="20"/>
    </row>
    <row r="21" spans="1:17" s="2" customFormat="1" ht="16.5">
      <c r="A21" s="21"/>
      <c r="B21" s="22" t="s">
        <v>26</v>
      </c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3"/>
      <c r="N21" s="23"/>
      <c r="O21" s="23"/>
      <c r="P21" s="23"/>
      <c r="Q21" s="25"/>
    </row>
    <row r="22" spans="1:17" s="2" customFormat="1" ht="153" customHeight="1">
      <c r="A22" s="21"/>
      <c r="B22" s="14" t="s">
        <v>63</v>
      </c>
      <c r="C22" s="23"/>
      <c r="D22" s="44">
        <v>25.5</v>
      </c>
      <c r="E22" s="44">
        <v>0</v>
      </c>
      <c r="F22" s="44">
        <v>0</v>
      </c>
      <c r="G22" s="44">
        <v>0</v>
      </c>
      <c r="H22" s="44">
        <v>21</v>
      </c>
      <c r="I22" s="44">
        <v>0</v>
      </c>
      <c r="J22" s="44">
        <v>0</v>
      </c>
      <c r="K22" s="44">
        <v>0</v>
      </c>
      <c r="L22" s="46">
        <v>21</v>
      </c>
      <c r="M22" s="44">
        <v>0</v>
      </c>
      <c r="N22" s="44">
        <v>0</v>
      </c>
      <c r="O22" s="44">
        <v>0</v>
      </c>
      <c r="P22" s="26">
        <f t="shared" si="0"/>
        <v>100</v>
      </c>
      <c r="Q22" s="37" t="s">
        <v>64</v>
      </c>
    </row>
    <row r="23" spans="1:20" s="2" customFormat="1" ht="105.75" customHeight="1">
      <c r="A23" s="21"/>
      <c r="B23" s="14" t="s">
        <v>65</v>
      </c>
      <c r="C23" s="23"/>
      <c r="D23" s="47">
        <v>488</v>
      </c>
      <c r="E23" s="47">
        <v>0</v>
      </c>
      <c r="F23" s="47">
        <v>0</v>
      </c>
      <c r="G23" s="47">
        <v>0</v>
      </c>
      <c r="H23" s="47">
        <v>1991.6</v>
      </c>
      <c r="I23" s="47">
        <v>0</v>
      </c>
      <c r="J23" s="47">
        <v>0</v>
      </c>
      <c r="K23" s="47">
        <v>0</v>
      </c>
      <c r="L23" s="26">
        <v>1991.6</v>
      </c>
      <c r="M23" s="47">
        <v>0</v>
      </c>
      <c r="N23" s="47">
        <v>0</v>
      </c>
      <c r="O23" s="47">
        <v>0</v>
      </c>
      <c r="P23" s="26">
        <f t="shared" si="0"/>
        <v>100</v>
      </c>
      <c r="Q23" s="48" t="s">
        <v>89</v>
      </c>
      <c r="T23" s="9"/>
    </row>
    <row r="24" spans="1:17" s="2" customFormat="1" ht="119.25" customHeight="1">
      <c r="A24" s="21"/>
      <c r="B24" s="14" t="s">
        <v>66</v>
      </c>
      <c r="C24" s="23"/>
      <c r="D24" s="49">
        <v>20</v>
      </c>
      <c r="E24" s="49">
        <v>0</v>
      </c>
      <c r="F24" s="49">
        <v>0</v>
      </c>
      <c r="G24" s="49">
        <v>0</v>
      </c>
      <c r="H24" s="49">
        <v>6</v>
      </c>
      <c r="I24" s="49">
        <v>0</v>
      </c>
      <c r="J24" s="47">
        <v>0</v>
      </c>
      <c r="K24" s="47">
        <v>5</v>
      </c>
      <c r="L24" s="17">
        <v>6</v>
      </c>
      <c r="M24" s="47">
        <v>0</v>
      </c>
      <c r="N24" s="47">
        <v>0</v>
      </c>
      <c r="O24" s="47">
        <v>5</v>
      </c>
      <c r="P24" s="26">
        <f t="shared" si="0"/>
        <v>100</v>
      </c>
      <c r="Q24" s="48" t="s">
        <v>67</v>
      </c>
    </row>
    <row r="25" spans="1:17" s="2" customFormat="1" ht="114.75" customHeight="1">
      <c r="A25" s="21"/>
      <c r="B25" s="14" t="s">
        <v>68</v>
      </c>
      <c r="C25" s="23"/>
      <c r="D25" s="47">
        <v>952</v>
      </c>
      <c r="E25" s="47">
        <v>0</v>
      </c>
      <c r="F25" s="47">
        <v>0</v>
      </c>
      <c r="G25" s="47">
        <v>0</v>
      </c>
      <c r="H25" s="47">
        <v>327</v>
      </c>
      <c r="I25" s="47">
        <v>0</v>
      </c>
      <c r="J25" s="47">
        <v>0</v>
      </c>
      <c r="K25" s="47">
        <v>0</v>
      </c>
      <c r="L25" s="17">
        <v>327</v>
      </c>
      <c r="M25" s="47">
        <v>0</v>
      </c>
      <c r="N25" s="47">
        <v>0</v>
      </c>
      <c r="O25" s="47">
        <v>0</v>
      </c>
      <c r="P25" s="26">
        <f t="shared" si="0"/>
        <v>100</v>
      </c>
      <c r="Q25" s="50" t="s">
        <v>70</v>
      </c>
    </row>
    <row r="26" spans="1:17" s="2" customFormat="1" ht="186.75" customHeight="1">
      <c r="A26" s="21" t="s">
        <v>25</v>
      </c>
      <c r="B26" s="39" t="s">
        <v>28</v>
      </c>
      <c r="C26" s="39" t="s">
        <v>91</v>
      </c>
      <c r="D26" s="39">
        <v>1033</v>
      </c>
      <c r="E26" s="39">
        <v>0</v>
      </c>
      <c r="F26" s="39">
        <v>0</v>
      </c>
      <c r="G26" s="39">
        <v>0</v>
      </c>
      <c r="H26" s="39">
        <f>H28+H29</f>
        <v>2754.44</v>
      </c>
      <c r="I26" s="39">
        <f aca="true" t="shared" si="2" ref="I26:O26">I28+I29</f>
        <v>0</v>
      </c>
      <c r="J26" s="39">
        <f t="shared" si="2"/>
        <v>0</v>
      </c>
      <c r="K26" s="39">
        <f t="shared" si="2"/>
        <v>13.43</v>
      </c>
      <c r="L26" s="39">
        <f t="shared" si="2"/>
        <v>2754.44</v>
      </c>
      <c r="M26" s="39">
        <f t="shared" si="2"/>
        <v>0</v>
      </c>
      <c r="N26" s="39">
        <f t="shared" si="2"/>
        <v>0</v>
      </c>
      <c r="O26" s="39">
        <f t="shared" si="2"/>
        <v>13.43</v>
      </c>
      <c r="P26" s="26">
        <f>(L26+M26+N26+O26)/(H26+I26+J26+K26)%</f>
        <v>100</v>
      </c>
      <c r="Q26" s="50" t="s">
        <v>69</v>
      </c>
    </row>
    <row r="27" spans="1:17" s="2" customFormat="1" ht="23.25" customHeight="1">
      <c r="A27" s="21"/>
      <c r="B27" s="22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4"/>
      <c r="M27" s="23"/>
      <c r="N27" s="23"/>
      <c r="O27" s="23"/>
      <c r="P27" s="23"/>
      <c r="Q27" s="25"/>
    </row>
    <row r="28" spans="1:17" s="2" customFormat="1" ht="150.75" customHeight="1">
      <c r="A28" s="21"/>
      <c r="B28" s="14" t="s">
        <v>71</v>
      </c>
      <c r="C28" s="23"/>
      <c r="D28" s="51" t="s">
        <v>72</v>
      </c>
      <c r="E28" s="39">
        <v>0</v>
      </c>
      <c r="F28" s="39">
        <v>0</v>
      </c>
      <c r="G28" s="39">
        <v>0</v>
      </c>
      <c r="H28" s="39">
        <v>1055</v>
      </c>
      <c r="I28" s="39">
        <v>0</v>
      </c>
      <c r="J28" s="39">
        <v>0</v>
      </c>
      <c r="K28" s="39">
        <v>13.43</v>
      </c>
      <c r="L28" s="14">
        <v>1055</v>
      </c>
      <c r="M28" s="39">
        <v>0</v>
      </c>
      <c r="N28" s="39">
        <v>0</v>
      </c>
      <c r="O28" s="39">
        <v>13.43</v>
      </c>
      <c r="P28" s="19">
        <f t="shared" si="0"/>
        <v>100</v>
      </c>
      <c r="Q28" s="38" t="s">
        <v>73</v>
      </c>
    </row>
    <row r="29" spans="1:17" s="2" customFormat="1" ht="190.5" customHeight="1">
      <c r="A29" s="21"/>
      <c r="B29" s="14" t="s">
        <v>31</v>
      </c>
      <c r="C29" s="23"/>
      <c r="D29" s="51" t="s">
        <v>29</v>
      </c>
      <c r="E29" s="39">
        <v>0</v>
      </c>
      <c r="F29" s="39">
        <v>0</v>
      </c>
      <c r="G29" s="39">
        <v>0</v>
      </c>
      <c r="H29" s="39">
        <v>1699.44</v>
      </c>
      <c r="I29" s="39">
        <v>0</v>
      </c>
      <c r="J29" s="39">
        <v>0</v>
      </c>
      <c r="K29" s="39">
        <v>0</v>
      </c>
      <c r="L29" s="39">
        <v>1699.44</v>
      </c>
      <c r="M29" s="39">
        <v>0</v>
      </c>
      <c r="N29" s="39">
        <v>0</v>
      </c>
      <c r="O29" s="39">
        <v>0</v>
      </c>
      <c r="P29" s="19">
        <f t="shared" si="0"/>
        <v>100.00000000000001</v>
      </c>
      <c r="Q29" s="38" t="s">
        <v>74</v>
      </c>
    </row>
    <row r="30" spans="1:18" s="2" customFormat="1" ht="213.75" customHeight="1">
      <c r="A30" s="21">
        <v>12</v>
      </c>
      <c r="B30" s="14" t="s">
        <v>75</v>
      </c>
      <c r="C30" s="41" t="s">
        <v>92</v>
      </c>
      <c r="D30" s="52">
        <v>3099.99</v>
      </c>
      <c r="E30" s="52">
        <v>0</v>
      </c>
      <c r="F30" s="52">
        <v>0</v>
      </c>
      <c r="G30" s="52">
        <v>0</v>
      </c>
      <c r="H30" s="52">
        <v>3099.99</v>
      </c>
      <c r="I30" s="47">
        <v>0</v>
      </c>
      <c r="J30" s="47">
        <v>7000</v>
      </c>
      <c r="K30" s="47">
        <v>0</v>
      </c>
      <c r="L30" s="17">
        <v>3054.47</v>
      </c>
      <c r="M30" s="47">
        <v>0</v>
      </c>
      <c r="N30" s="52">
        <v>6893.8</v>
      </c>
      <c r="O30" s="47">
        <v>0</v>
      </c>
      <c r="P30" s="27">
        <f>(L30+M30+N30+O30)/(H30+I30+J30+K30)%</f>
        <v>98.49782029487159</v>
      </c>
      <c r="Q30" s="50" t="s">
        <v>76</v>
      </c>
      <c r="R30" s="2" t="s">
        <v>27</v>
      </c>
    </row>
    <row r="31" spans="1:17" s="2" customFormat="1" ht="251.25" customHeight="1">
      <c r="A31" s="21">
        <v>13</v>
      </c>
      <c r="B31" s="14" t="s">
        <v>77</v>
      </c>
      <c r="C31" s="41" t="s">
        <v>90</v>
      </c>
      <c r="D31" s="47">
        <v>2135.49</v>
      </c>
      <c r="E31" s="47">
        <v>0</v>
      </c>
      <c r="F31" s="47">
        <v>0</v>
      </c>
      <c r="G31" s="47">
        <v>0</v>
      </c>
      <c r="H31" s="47">
        <v>1535.51</v>
      </c>
      <c r="I31" s="47">
        <v>0</v>
      </c>
      <c r="J31" s="47">
        <v>0</v>
      </c>
      <c r="K31" s="47">
        <v>0</v>
      </c>
      <c r="L31" s="17">
        <v>1535.51</v>
      </c>
      <c r="M31" s="47">
        <v>0</v>
      </c>
      <c r="N31" s="47">
        <v>0</v>
      </c>
      <c r="O31" s="47">
        <v>0</v>
      </c>
      <c r="P31" s="27">
        <f>(L31+M31+N31+O31)/(H31+I31+J31+K31)%</f>
        <v>100</v>
      </c>
      <c r="Q31" s="38" t="s">
        <v>83</v>
      </c>
    </row>
    <row r="32" spans="1:17" s="2" customFormat="1" ht="316.5" customHeight="1">
      <c r="A32" s="28">
        <v>14</v>
      </c>
      <c r="B32" s="40" t="s">
        <v>78</v>
      </c>
      <c r="C32" s="55" t="s">
        <v>93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53">
        <v>0</v>
      </c>
      <c r="M32" s="29">
        <v>0</v>
      </c>
      <c r="N32" s="29">
        <v>0</v>
      </c>
      <c r="O32" s="29">
        <v>0</v>
      </c>
      <c r="P32" s="29" t="s">
        <v>32</v>
      </c>
      <c r="Q32" s="54" t="s">
        <v>79</v>
      </c>
    </row>
    <row r="33" spans="1:17" s="2" customFormat="1" ht="291.75" customHeight="1">
      <c r="A33" s="28">
        <v>15</v>
      </c>
      <c r="B33" s="55" t="s">
        <v>80</v>
      </c>
      <c r="C33" s="55" t="s">
        <v>94</v>
      </c>
      <c r="D33" s="29">
        <v>294</v>
      </c>
      <c r="E33" s="29">
        <v>0</v>
      </c>
      <c r="F33" s="29">
        <v>0</v>
      </c>
      <c r="G33" s="29">
        <v>0</v>
      </c>
      <c r="H33" s="29">
        <v>50.9</v>
      </c>
      <c r="I33" s="29">
        <v>0</v>
      </c>
      <c r="J33" s="29">
        <v>0</v>
      </c>
      <c r="K33" s="56" t="s">
        <v>33</v>
      </c>
      <c r="L33" s="29">
        <v>50.9</v>
      </c>
      <c r="M33" s="29">
        <v>0</v>
      </c>
      <c r="N33" s="29">
        <v>0</v>
      </c>
      <c r="O33" s="56" t="s">
        <v>33</v>
      </c>
      <c r="P33" s="35">
        <f>(L33+M33+N33+O33)/(H33+I33+J33+K33)%</f>
        <v>100</v>
      </c>
      <c r="Q33" s="70" t="s">
        <v>82</v>
      </c>
    </row>
    <row r="34" spans="1:17" s="2" customFormat="1" ht="222" customHeight="1">
      <c r="A34" s="33"/>
      <c r="B34" s="32"/>
      <c r="C34" s="32"/>
      <c r="D34" s="33"/>
      <c r="E34" s="33"/>
      <c r="F34" s="33"/>
      <c r="G34" s="33"/>
      <c r="H34" s="33"/>
      <c r="I34" s="33"/>
      <c r="J34" s="33"/>
      <c r="K34" s="34"/>
      <c r="L34" s="33"/>
      <c r="M34" s="33"/>
      <c r="N34" s="33"/>
      <c r="O34" s="34"/>
      <c r="P34" s="36"/>
      <c r="Q34" s="71"/>
    </row>
    <row r="35" spans="1:17" s="11" customFormat="1" ht="27.75" customHeight="1">
      <c r="A35" s="30"/>
      <c r="B35" s="57" t="s">
        <v>34</v>
      </c>
      <c r="C35" s="58"/>
      <c r="D35" s="59">
        <f aca="true" t="shared" si="3" ref="D35:O35">D11+D12+D13+D14+D15+D16+D17+D18+D19+D20+D26+D30+D31+D33</f>
        <v>19724.379999999997</v>
      </c>
      <c r="E35" s="59">
        <f t="shared" si="3"/>
        <v>0</v>
      </c>
      <c r="F35" s="59">
        <f t="shared" si="3"/>
        <v>0</v>
      </c>
      <c r="G35" s="59">
        <f t="shared" si="3"/>
        <v>46</v>
      </c>
      <c r="H35" s="59">
        <f t="shared" si="3"/>
        <v>18957.81</v>
      </c>
      <c r="I35" s="59">
        <f t="shared" si="3"/>
        <v>7688.6</v>
      </c>
      <c r="J35" s="59">
        <f t="shared" si="3"/>
        <v>12116.5</v>
      </c>
      <c r="K35" s="59">
        <f t="shared" si="3"/>
        <v>6438.23</v>
      </c>
      <c r="L35" s="59">
        <f t="shared" si="3"/>
        <v>18786.420000000002</v>
      </c>
      <c r="M35" s="59">
        <f t="shared" si="3"/>
        <v>9680</v>
      </c>
      <c r="N35" s="59">
        <f t="shared" si="3"/>
        <v>10209.7</v>
      </c>
      <c r="O35" s="59">
        <f t="shared" si="3"/>
        <v>7450.73</v>
      </c>
      <c r="P35" s="31">
        <f>(L35+M35+N35+O35)/(H35+I35+J35+K35)%</f>
        <v>102.04797932087556</v>
      </c>
      <c r="Q35" s="60"/>
    </row>
    <row r="36" spans="2:17" s="2" customFormat="1" ht="15">
      <c r="B36" s="3"/>
      <c r="L36" s="4"/>
      <c r="Q36" s="1"/>
    </row>
    <row r="37" spans="2:17" s="2" customFormat="1" ht="15">
      <c r="B37" s="3"/>
      <c r="K37" s="10"/>
      <c r="L37" s="4"/>
      <c r="Q37" s="1"/>
    </row>
    <row r="38" spans="2:17" s="2" customFormat="1" ht="15">
      <c r="B38" s="3"/>
      <c r="L38" s="4"/>
      <c r="Q38" s="1"/>
    </row>
    <row r="39" spans="2:17" s="2" customFormat="1" ht="75.75" customHeight="1">
      <c r="B39" s="68" t="s">
        <v>81</v>
      </c>
      <c r="C39" s="69"/>
      <c r="D39" s="69"/>
      <c r="E39" s="12"/>
      <c r="F39" s="12"/>
      <c r="G39" s="12"/>
      <c r="H39" s="12"/>
      <c r="I39" s="12"/>
      <c r="J39" s="12"/>
      <c r="K39" s="12"/>
      <c r="L39" s="12"/>
      <c r="M39" s="12"/>
      <c r="N39" s="66" t="s">
        <v>35</v>
      </c>
      <c r="O39" s="67"/>
      <c r="P39" s="67"/>
      <c r="Q39" s="67"/>
    </row>
    <row r="40" spans="2:17" s="2" customFormat="1" ht="15">
      <c r="B40" s="3"/>
      <c r="L40" s="4"/>
      <c r="Q40" s="1"/>
    </row>
    <row r="41" spans="2:17" s="2" customFormat="1" ht="15">
      <c r="B41" s="3"/>
      <c r="L41" s="4"/>
      <c r="Q41" s="1"/>
    </row>
    <row r="42" spans="2:17" s="2" customFormat="1" ht="15">
      <c r="B42" s="3"/>
      <c r="L42" s="4"/>
      <c r="Q42" s="1"/>
    </row>
    <row r="43" spans="2:17" s="2" customFormat="1" ht="15">
      <c r="B43" s="3"/>
      <c r="L43" s="4"/>
      <c r="Q43" s="1"/>
    </row>
    <row r="44" spans="2:17" s="2" customFormat="1" ht="15">
      <c r="B44" s="3"/>
      <c r="L44" s="4"/>
      <c r="Q44" s="1"/>
    </row>
    <row r="45" spans="2:17" s="2" customFormat="1" ht="15">
      <c r="B45" s="3"/>
      <c r="L45" s="4"/>
      <c r="Q45" s="1"/>
    </row>
    <row r="46" spans="2:17" s="2" customFormat="1" ht="15">
      <c r="B46" s="3"/>
      <c r="L46" s="4"/>
      <c r="Q46" s="1"/>
    </row>
    <row r="47" spans="2:17" s="2" customFormat="1" ht="15">
      <c r="B47" s="3"/>
      <c r="L47" s="4"/>
      <c r="Q47" s="1"/>
    </row>
    <row r="48" spans="2:17" s="2" customFormat="1" ht="15">
      <c r="B48" s="3"/>
      <c r="L48" s="4"/>
      <c r="Q48" s="1"/>
    </row>
    <row r="49" spans="2:17" s="2" customFormat="1" ht="15">
      <c r="B49" s="3"/>
      <c r="L49" s="4"/>
      <c r="Q49" s="1"/>
    </row>
    <row r="50" spans="2:17" s="2" customFormat="1" ht="15">
      <c r="B50" s="3"/>
      <c r="L50" s="4"/>
      <c r="Q50" s="1"/>
    </row>
    <row r="51" spans="2:17" s="2" customFormat="1" ht="15">
      <c r="B51" s="3"/>
      <c r="L51" s="4"/>
      <c r="Q51" s="1"/>
    </row>
    <row r="52" spans="2:17" s="2" customFormat="1" ht="15">
      <c r="B52" s="3"/>
      <c r="L52" s="4"/>
      <c r="Q52" s="1"/>
    </row>
    <row r="53" spans="2:17" s="2" customFormat="1" ht="15">
      <c r="B53" s="3"/>
      <c r="L53" s="4"/>
      <c r="Q53" s="1"/>
    </row>
    <row r="54" spans="2:17" s="2" customFormat="1" ht="15">
      <c r="B54" s="3"/>
      <c r="L54" s="4"/>
      <c r="Q54" s="1"/>
    </row>
    <row r="55" spans="2:17" s="2" customFormat="1" ht="15">
      <c r="B55" s="3"/>
      <c r="L55" s="4"/>
      <c r="Q55" s="1"/>
    </row>
    <row r="56" spans="2:17" s="2" customFormat="1" ht="15">
      <c r="B56" s="3"/>
      <c r="L56" s="4"/>
      <c r="Q56" s="1"/>
    </row>
    <row r="57" spans="2:17" s="2" customFormat="1" ht="15">
      <c r="B57" s="3"/>
      <c r="L57" s="4"/>
      <c r="Q57" s="1"/>
    </row>
    <row r="58" spans="2:17" s="2" customFormat="1" ht="15">
      <c r="B58" s="3"/>
      <c r="L58" s="4"/>
      <c r="Q58" s="1"/>
    </row>
    <row r="59" spans="2:17" s="2" customFormat="1" ht="15">
      <c r="B59" s="3"/>
      <c r="L59" s="4"/>
      <c r="Q59" s="1"/>
    </row>
    <row r="60" spans="2:17" s="2" customFormat="1" ht="15">
      <c r="B60" s="3"/>
      <c r="L60" s="4"/>
      <c r="Q60" s="1"/>
    </row>
    <row r="61" spans="2:17" s="2" customFormat="1" ht="15">
      <c r="B61" s="3"/>
      <c r="L61" s="4"/>
      <c r="Q61" s="1"/>
    </row>
    <row r="62" spans="2:17" s="2" customFormat="1" ht="15">
      <c r="B62" s="3"/>
      <c r="L62" s="4"/>
      <c r="Q62" s="1"/>
    </row>
    <row r="63" spans="2:17" s="2" customFormat="1" ht="15">
      <c r="B63" s="3"/>
      <c r="L63" s="4"/>
      <c r="Q63" s="1"/>
    </row>
    <row r="64" spans="2:17" s="2" customFormat="1" ht="15">
      <c r="B64" s="3"/>
      <c r="L64" s="4"/>
      <c r="Q64" s="1"/>
    </row>
    <row r="65" spans="2:17" s="2" customFormat="1" ht="15">
      <c r="B65" s="3"/>
      <c r="L65" s="4"/>
      <c r="Q65" s="1"/>
    </row>
    <row r="66" spans="2:17" s="2" customFormat="1" ht="15">
      <c r="B66" s="3"/>
      <c r="L66" s="4"/>
      <c r="Q66" s="1"/>
    </row>
    <row r="67" spans="2:17" s="2" customFormat="1" ht="15">
      <c r="B67" s="3"/>
      <c r="L67" s="4"/>
      <c r="Q67" s="1"/>
    </row>
    <row r="68" spans="2:17" s="2" customFormat="1" ht="15">
      <c r="B68" s="3"/>
      <c r="L68" s="4"/>
      <c r="Q68" s="1"/>
    </row>
    <row r="69" spans="2:17" s="2" customFormat="1" ht="15">
      <c r="B69" s="3"/>
      <c r="L69" s="4"/>
      <c r="Q69" s="1"/>
    </row>
    <row r="70" spans="2:17" s="2" customFormat="1" ht="15">
      <c r="B70" s="3"/>
      <c r="L70" s="4"/>
      <c r="Q70" s="1"/>
    </row>
    <row r="71" spans="2:17" s="2" customFormat="1" ht="15">
      <c r="B71" s="3"/>
      <c r="L71" s="4"/>
      <c r="Q71" s="1"/>
    </row>
    <row r="72" spans="2:17" s="2" customFormat="1" ht="15">
      <c r="B72" s="3"/>
      <c r="L72" s="4"/>
      <c r="Q72" s="1"/>
    </row>
    <row r="73" spans="2:17" s="2" customFormat="1" ht="15">
      <c r="B73" s="3"/>
      <c r="L73" s="4"/>
      <c r="Q73" s="1"/>
    </row>
    <row r="74" spans="2:17" s="2" customFormat="1" ht="15">
      <c r="B74" s="3"/>
      <c r="L74" s="4"/>
      <c r="Q74" s="1"/>
    </row>
    <row r="75" spans="2:17" s="2" customFormat="1" ht="15">
      <c r="B75" s="3"/>
      <c r="L75" s="4"/>
      <c r="Q75" s="1"/>
    </row>
    <row r="76" spans="2:17" s="2" customFormat="1" ht="15">
      <c r="B76" s="3"/>
      <c r="L76" s="4"/>
      <c r="Q76" s="1"/>
    </row>
    <row r="77" spans="2:17" s="2" customFormat="1" ht="15">
      <c r="B77" s="3"/>
      <c r="L77" s="4"/>
      <c r="Q77" s="1"/>
    </row>
    <row r="78" spans="2:17" s="2" customFormat="1" ht="15">
      <c r="B78" s="3"/>
      <c r="L78" s="4"/>
      <c r="Q78" s="1"/>
    </row>
    <row r="79" spans="2:17" s="2" customFormat="1" ht="15">
      <c r="B79" s="3"/>
      <c r="L79" s="4"/>
      <c r="Q79" s="1"/>
    </row>
    <row r="80" spans="2:17" s="2" customFormat="1" ht="15">
      <c r="B80" s="3"/>
      <c r="L80" s="4"/>
      <c r="Q80" s="1"/>
    </row>
    <row r="81" spans="2:17" s="2" customFormat="1" ht="15">
      <c r="B81" s="3"/>
      <c r="L81" s="4"/>
      <c r="Q81" s="1"/>
    </row>
    <row r="82" spans="2:17" s="2" customFormat="1" ht="15">
      <c r="B82" s="3"/>
      <c r="L82" s="4"/>
      <c r="Q82" s="1"/>
    </row>
    <row r="83" spans="2:17" s="2" customFormat="1" ht="15">
      <c r="B83" s="3"/>
      <c r="L83" s="4"/>
      <c r="Q83" s="1"/>
    </row>
    <row r="84" spans="2:17" s="2" customFormat="1" ht="15">
      <c r="B84" s="3"/>
      <c r="L84" s="4"/>
      <c r="Q84" s="1"/>
    </row>
    <row r="85" spans="2:17" s="2" customFormat="1" ht="15">
      <c r="B85" s="3"/>
      <c r="L85" s="4"/>
      <c r="Q85" s="1"/>
    </row>
    <row r="86" spans="2:17" s="2" customFormat="1" ht="15">
      <c r="B86" s="3"/>
      <c r="L86" s="4"/>
      <c r="Q86" s="1"/>
    </row>
    <row r="87" spans="2:17" s="2" customFormat="1" ht="15">
      <c r="B87" s="3"/>
      <c r="L87" s="4"/>
      <c r="Q87" s="1"/>
    </row>
    <row r="88" spans="2:17" s="2" customFormat="1" ht="15">
      <c r="B88" s="3"/>
      <c r="L88" s="4"/>
      <c r="Q88" s="1"/>
    </row>
    <row r="89" spans="2:17" s="2" customFormat="1" ht="15">
      <c r="B89" s="3"/>
      <c r="L89" s="4"/>
      <c r="Q89" s="1"/>
    </row>
    <row r="90" spans="2:17" s="2" customFormat="1" ht="15">
      <c r="B90" s="3"/>
      <c r="L90" s="4"/>
      <c r="Q90" s="1"/>
    </row>
    <row r="91" spans="2:17" s="2" customFormat="1" ht="15">
      <c r="B91" s="3"/>
      <c r="L91" s="4"/>
      <c r="Q91" s="1"/>
    </row>
    <row r="92" spans="2:17" s="2" customFormat="1" ht="15">
      <c r="B92" s="3"/>
      <c r="L92" s="4"/>
      <c r="Q92" s="1"/>
    </row>
    <row r="93" spans="2:17" s="2" customFormat="1" ht="15">
      <c r="B93" s="3"/>
      <c r="L93" s="4"/>
      <c r="Q93" s="1"/>
    </row>
    <row r="94" spans="2:17" s="2" customFormat="1" ht="15">
      <c r="B94" s="3"/>
      <c r="L94" s="4"/>
      <c r="Q94" s="1"/>
    </row>
    <row r="95" spans="2:17" s="2" customFormat="1" ht="15">
      <c r="B95" s="3"/>
      <c r="L95" s="4"/>
      <c r="Q95" s="1"/>
    </row>
  </sheetData>
  <sheetProtection/>
  <mergeCells count="20">
    <mergeCell ref="N39:Q39"/>
    <mergeCell ref="B39:D39"/>
    <mergeCell ref="Q33:Q34"/>
    <mergeCell ref="Q8:Q10"/>
    <mergeCell ref="A5:Q5"/>
    <mergeCell ref="P8:P10"/>
    <mergeCell ref="B6:Q6"/>
    <mergeCell ref="C8:C10"/>
    <mergeCell ref="D8:G8"/>
    <mergeCell ref="M9:O9"/>
    <mergeCell ref="E9:G9"/>
    <mergeCell ref="D9:D10"/>
    <mergeCell ref="L9:L10"/>
    <mergeCell ref="A8:A10"/>
    <mergeCell ref="B7:O7"/>
    <mergeCell ref="H8:K8"/>
    <mergeCell ref="B8:B10"/>
    <mergeCell ref="L8:O8"/>
    <mergeCell ref="H9:H10"/>
    <mergeCell ref="I9:K9"/>
  </mergeCells>
  <printOptions/>
  <pageMargins left="0.3937007874015748" right="0.11811023622047245" top="0.984251968503937" bottom="0.1968503937007874" header="0.11811023622047245" footer="0.11811023622047245"/>
  <pageSetup fitToHeight="20" horizontalDpi="600" verticalDpi="600" orientation="landscape" paperSize="9" scale="5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Admin</cp:lastModifiedBy>
  <cp:lastPrinted>2011-04-06T01:52:24Z</cp:lastPrinted>
  <dcterms:created xsi:type="dcterms:W3CDTF">2009-11-13T07:13:48Z</dcterms:created>
  <dcterms:modified xsi:type="dcterms:W3CDTF">2011-04-06T01:52:36Z</dcterms:modified>
  <cp:category/>
  <cp:version/>
  <cp:contentType/>
  <cp:contentStatus/>
</cp:coreProperties>
</file>