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6" yWindow="576" windowWidth="23256" windowHeight="11448"/>
  </bookViews>
  <sheets>
    <sheet name="Доходы" sheetId="2" r:id="rId1"/>
  </sheets>
  <definedNames>
    <definedName name="_xlnm._FilterDatabase" localSheetId="0" hidden="1">Доходы!$A$8:$N$87</definedName>
  </definedNames>
  <calcPr calcId="145621"/>
</workbook>
</file>

<file path=xl/calcChain.xml><?xml version="1.0" encoding="utf-8"?>
<calcChain xmlns="http://schemas.openxmlformats.org/spreadsheetml/2006/main">
  <c r="F72" i="2" l="1"/>
  <c r="F81" i="2" l="1"/>
  <c r="F78" i="2"/>
  <c r="F79" i="2"/>
  <c r="F75" i="2"/>
  <c r="F76" i="2"/>
  <c r="F77" i="2"/>
  <c r="F74" i="2"/>
  <c r="F69" i="2"/>
  <c r="F70" i="2"/>
  <c r="F71" i="2"/>
  <c r="F66" i="2"/>
  <c r="F67" i="2"/>
  <c r="F65" i="2"/>
  <c r="F62" i="2"/>
  <c r="F56" i="2"/>
  <c r="F58" i="2"/>
  <c r="F59" i="2"/>
  <c r="F60" i="2"/>
  <c r="H54" i="2"/>
  <c r="F54" i="2"/>
  <c r="F52" i="2"/>
  <c r="F51" i="2"/>
  <c r="F44" i="2"/>
  <c r="F45" i="2"/>
  <c r="F46" i="2"/>
  <c r="F49" i="2"/>
  <c r="F50" i="2"/>
  <c r="F42" i="2"/>
  <c r="F43" i="2"/>
  <c r="F41" i="2"/>
  <c r="F37" i="2"/>
  <c r="F35" i="2"/>
  <c r="F36" i="2"/>
  <c r="F33" i="2"/>
  <c r="F34" i="2"/>
  <c r="F29" i="2"/>
  <c r="F25" i="2"/>
  <c r="F26" i="2"/>
  <c r="F27" i="2"/>
  <c r="F28" i="2"/>
  <c r="F18" i="2"/>
  <c r="F19" i="2"/>
  <c r="F21" i="2"/>
  <c r="F22" i="2"/>
  <c r="F23" i="2"/>
  <c r="F24" i="2"/>
  <c r="F17" i="2"/>
  <c r="F16" i="2"/>
  <c r="H11" i="2"/>
  <c r="H12" i="2"/>
  <c r="H13" i="2"/>
  <c r="H14" i="2"/>
  <c r="H15" i="2"/>
  <c r="H16" i="2"/>
  <c r="H17" i="2"/>
  <c r="H18" i="2"/>
  <c r="H19" i="2"/>
  <c r="H21" i="2"/>
  <c r="H22" i="2"/>
  <c r="H23" i="2"/>
  <c r="H24" i="2"/>
  <c r="H25" i="2"/>
  <c r="H26" i="2"/>
  <c r="H27" i="2"/>
  <c r="H28" i="2"/>
  <c r="H29" i="2"/>
  <c r="H33" i="2"/>
  <c r="H34" i="2"/>
  <c r="H35" i="2"/>
  <c r="H36" i="2"/>
  <c r="H37" i="2"/>
  <c r="H41" i="2"/>
  <c r="H42" i="2"/>
  <c r="H43" i="2"/>
  <c r="H44" i="2"/>
  <c r="H45" i="2"/>
  <c r="H46" i="2"/>
  <c r="H49" i="2"/>
  <c r="H50" i="2"/>
  <c r="H51" i="2"/>
  <c r="H52" i="2"/>
  <c r="H56" i="2"/>
  <c r="H58" i="2"/>
  <c r="H59" i="2"/>
  <c r="H60" i="2"/>
  <c r="H61" i="2"/>
  <c r="H62" i="2"/>
  <c r="H63" i="2"/>
  <c r="H65" i="2"/>
  <c r="H66" i="2"/>
  <c r="H67" i="2"/>
  <c r="H68" i="2"/>
  <c r="H69" i="2"/>
  <c r="H70" i="2"/>
  <c r="H71" i="2"/>
  <c r="H72" i="2"/>
  <c r="H74" i="2"/>
  <c r="H75" i="2"/>
  <c r="H76" i="2"/>
  <c r="H77" i="2"/>
  <c r="H78" i="2"/>
  <c r="H79" i="2"/>
  <c r="H80" i="2"/>
  <c r="H81" i="2"/>
  <c r="H82" i="2"/>
  <c r="H83" i="2"/>
  <c r="F11" i="2"/>
  <c r="F12" i="2"/>
  <c r="F13" i="2"/>
  <c r="F14" i="2"/>
  <c r="F15" i="2"/>
  <c r="H9" i="2"/>
  <c r="F9" i="2"/>
</calcChain>
</file>

<file path=xl/sharedStrings.xml><?xml version="1.0" encoding="utf-8"?>
<sst xmlns="http://schemas.openxmlformats.org/spreadsheetml/2006/main" count="229" uniqueCount="207">
  <si>
    <t xml:space="preserve"> Наименование показателя</t>
  </si>
  <si>
    <t>4</t>
  </si>
  <si>
    <t>5</t>
  </si>
  <si>
    <t>6</t>
  </si>
  <si>
    <t>Доходы бюджета - всего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</si>
  <si>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</si>
  <si>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</si>
  <si>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</si>
  <si>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</si>
  <si>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</si>
  <si>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</si>
  <si>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</si>
  <si>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</si>
  <si>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</si>
  <si>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</si>
  <si>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</si>
  <si>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</si>
  <si>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</si>
  <si>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</si>
  <si>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</si>
  <si>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</si>
  <si>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Земельный налог с организаций</t>
  </si>
  <si>
    <t xml:space="preserve">  Земельный налог с физических лиц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</si>
  <si>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</si>
  <si>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</si>
  <si>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</si>
  <si>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</si>
  <si>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</si>
  <si>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</si>
  <si>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</si>
  <si>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</si>
  <si>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</si>
  <si>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</si>
  <si>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</si>
  <si>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</si>
  <si>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 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</si>
  <si>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</si>
  <si>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</si>
  <si>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</si>
  <si>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ДОХОДЫ ОТ ОКАЗАНИЯ ПЛАТНЫХ УСЛУГ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</si>
  <si>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</si>
  <si>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</si>
  <si>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</si>
  <si>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</si>
  <si>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</si>
  <si>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</si>
  <si>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ШТРАФЫ, САНКЦИИ, ВОЗМЕЩЕНИЕ УЩЕРБА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</si>
  <si>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</si>
  <si>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</si>
  <si>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Платежи в целях возмещения причиненного ущерба (убытков)</t>
  </si>
  <si>
    <t xml:space="preserve">  Платежи, уплачиваемые в целях возмещения вреда</t>
  </si>
  <si>
    <t xml:space="preserve">  ПРОЧИЕ НЕНАЛОГОВЫЕ ДОХОДЫ</t>
  </si>
  <si>
    <t xml:space="preserve">  Невыясненные поступления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</si>
  <si>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</si>
  <si>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</si>
  <si>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</si>
  <si>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</si>
  <si>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</si>
  <si>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</si>
  <si>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</si>
  <si>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</si>
  <si>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на поддержку отрасли культуры</t>
  </si>
  <si>
    <t xml:space="preserve">  Субсидии бюджетам на подготовку проектов межевания земельных участков и на проведение кадастровых работ</t>
  </si>
  <si>
    <t xml:space="preserve">  Прочие субсидии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</si>
  <si>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</si>
  <si>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</si>
  <si>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</si>
  <si>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</si>
  <si>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</si>
  <si>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Субвенции бюджетам на государственную регистрацию актов гражданского состояния</t>
  </si>
  <si>
    <t xml:space="preserve">  Единая субвенция местным бюджетам из бюджета субъекта Российской Федерации</t>
  </si>
  <si>
    <t xml:space="preserve">  Прочие субвенции</t>
  </si>
  <si>
    <t xml:space="preserve">  Иные межбюджетные трансферты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</si>
  <si>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</si>
  <si>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</si>
  <si>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</si>
  <si>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</si>
  <si>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</si>
  <si>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</si>
  <si>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</si>
  <si>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</si>
  <si>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 рублях</t>
  </si>
  <si>
    <t>Пояснения отклонений от плановых значений</t>
  </si>
  <si>
    <t>1 00 00000 00 0000 000</t>
  </si>
  <si>
    <t xml:space="preserve"> 1 01 00000 00 0000 000</t>
  </si>
  <si>
    <t xml:space="preserve"> 1 01 02000 01 0000 110</t>
  </si>
  <si>
    <t>1 03 00000 00 0000 000</t>
  </si>
  <si>
    <t>1 03 02000 01 0000 110</t>
  </si>
  <si>
    <t>1 05 00000 00 0000 000</t>
  </si>
  <si>
    <t>1 05 01000 00 0000 110</t>
  </si>
  <si>
    <t>1 05 01010 01 0000 110</t>
  </si>
  <si>
    <t>1 05 01020 01 0000 110</t>
  </si>
  <si>
    <t>1 05 02000 02 0000 110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</si>
  <si>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</si>
  <si>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</si>
  <si>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</si>
  <si>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</si>
  <si>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</si>
  <si>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1 06 06030 00 0000 110</t>
  </si>
  <si>
    <t>1 06 06040 00 0000 110</t>
  </si>
  <si>
    <t>1 08 00000 00 0000 000</t>
  </si>
  <si>
    <t>1 08 03000 01 0000 110</t>
  </si>
  <si>
    <t>1 09 00000 00 0000 000</t>
  </si>
  <si>
    <t>1 09 04000 00 0000 110</t>
  </si>
  <si>
    <t>1 09 04050 00 0000 110</t>
  </si>
  <si>
    <t>1 11 00000 00 0000 000</t>
  </si>
  <si>
    <t>1 11 05000 00 0000 120</t>
  </si>
  <si>
    <t>1 11 05010 00 0000 120</t>
  </si>
  <si>
    <t>1 11 05030 00 0000 120</t>
  </si>
  <si>
    <t>1 11 05070 00 0000 120</t>
  </si>
  <si>
    <t>1 11 05300 00 0000 120</t>
  </si>
  <si>
    <t>1 11 05310 00 0000 120</t>
  </si>
  <si>
    <t>1 11 05326 00 0000 120</t>
  </si>
  <si>
    <t>1 11 09000 00 0000 120</t>
  </si>
  <si>
    <t>1 12 00000 00 0000 000</t>
  </si>
  <si>
    <t>1 12 01000 01 0000 120</t>
  </si>
  <si>
    <t>1 13 00000 00 0000 000</t>
  </si>
  <si>
    <t>1 13 01000 00 0000 130</t>
  </si>
  <si>
    <t>1 13 01990 00 0000 130</t>
  </si>
  <si>
    <t>1 13 02000 00 0000 130</t>
  </si>
  <si>
    <t>1 13 02990 00 0000 130</t>
  </si>
  <si>
    <t>1 14 00000 00 0000 000</t>
  </si>
  <si>
    <t>1 14 06000 00 0000 430</t>
  </si>
  <si>
    <t>1 16 00000 00 0000 000</t>
  </si>
  <si>
    <t>1 16 01000 01 0000 140</t>
  </si>
  <si>
    <t>1 16 07000 00 0000 140</t>
  </si>
  <si>
    <t>1 16 10000 00 0000 140</t>
  </si>
  <si>
    <t>1 16 11000 01 0000 140</t>
  </si>
  <si>
    <t>1 17 00000 00 0000 000</t>
  </si>
  <si>
    <t>1 17 01000 00 0000 180</t>
  </si>
  <si>
    <t>1 17 05000 00 0000 180</t>
  </si>
  <si>
    <t>2 00 00000 00 0000 000</t>
  </si>
  <si>
    <t>2 02 00000 00 0000 000</t>
  </si>
  <si>
    <t>2 02 10000 00 0000 150</t>
  </si>
  <si>
    <t>2 02 20000 00 0000 150</t>
  </si>
  <si>
    <t>2 02 20303 00 0000 150</t>
  </si>
  <si>
    <t>2 02 25467 00 0000 150</t>
  </si>
  <si>
    <t>2 02 25497 00 0000 150</t>
  </si>
  <si>
    <t>2 02 25519 00 0000 150</t>
  </si>
  <si>
    <t>2 02 25599 00 0000 150</t>
  </si>
  <si>
    <t>2 02 29999 00 0000 150</t>
  </si>
  <si>
    <t>2 02 30000 00 0000 150</t>
  </si>
  <si>
    <t>2 02 30024 00 0000 150</t>
  </si>
  <si>
    <t>2 02 30029 00 0000 150</t>
  </si>
  <si>
    <t>2 02 35120 00 0000 150</t>
  </si>
  <si>
    <t>2 02 35304 00 0000 150</t>
  </si>
  <si>
    <t>2 02 35930 00 0000 150</t>
  </si>
  <si>
    <t>2 02 36900 00 0000 150</t>
  </si>
  <si>
    <t>2 02 39999 00 0000 150</t>
  </si>
  <si>
    <t>2 02 40000 00 0000 150</t>
  </si>
  <si>
    <t>2 02 45179 00 0000 150</t>
  </si>
  <si>
    <t>2 02 45303 00 0000 150</t>
  </si>
  <si>
    <t>2 02 49999 00 0000 150</t>
  </si>
  <si>
    <t>2 02 49999 05 0000 150</t>
  </si>
  <si>
    <t>2 18 00000 00 0000 000</t>
  </si>
  <si>
    <t>2 18 00000 00 0000 150</t>
  </si>
  <si>
    <t>2 19 00000 00 0000 000</t>
  </si>
  <si>
    <t>2 19 00000 05 0000 150</t>
  </si>
  <si>
    <t>% исполнения первоначального плана</t>
  </si>
  <si>
    <t>% исполнения уточненного плана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</si>
  <si>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</si>
  <si>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2 02 25097 00 0000 150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</si>
  <si>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</si>
  <si>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</si>
  <si>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АНАЛИТИЧЕСКИЕ ДАННЫЕ ОБ ИСПОЛНЕНИИ ДОХОДОВ БЮДЖЕТА                                                                                                                                                   ПАРТИЗАНСКОГО МУНИЦИПАЛЬНОГО РАЙОНА ЗА 2023 ГОД                                                                                                                      </t>
  </si>
  <si>
    <t>Первоначальный утвержденный план 2023 года, 
 руб.</t>
  </si>
  <si>
    <t>Уточненный план 2023 года, 
руб.</t>
  </si>
  <si>
    <t>Фактическое исполнение            за 2023 год, 
руб.</t>
  </si>
  <si>
    <t>Норматив отчислений в районный бюджет составил 61,6925546%     = 13% установлено статьей 61.1 Бюджетного Кодекса РФ и 46,6925546% по дополнительному  нормативу. Уточнение суммы первоначального плана, в связи с индексацией заработной платы работникам бюджетной сферы в 4 квартале 2023 года   (с 01.10.2023 на 10,9%, с 01.12.2023 на 18,47%)</t>
  </si>
  <si>
    <t>Код бюджетной классификации          (без указания кода главного администратора доходов бюджета)</t>
  </si>
  <si>
    <t xml:space="preserve">Дифференцированный норматив отчислений в местный бюджет на 2023г. установлен в размере 0,34471%. Перевыполнение плана в  связи с увеличением цен на топливо
</t>
  </si>
  <si>
    <t>Налог отменен с 01.01.2021г.</t>
  </si>
  <si>
    <r>
      <t xml:space="preserve">В 2023 году установлен </t>
    </r>
    <r>
      <rPr>
        <sz val="10"/>
        <rFont val="Times New Roman"/>
        <family val="1"/>
        <charset val="204"/>
      </rPr>
      <t>единый норматив отчислений в размере 2%</t>
    </r>
  </si>
  <si>
    <t xml:space="preserve">Поступления ЕСХН за 2023 год осуществлялись по результатам представленных деклараций по итогам работы сельскохозяйственных товаропроизводителей за 2022 год и авансовых платежей 2023 года. Снижение поступлений, а так же не исполнение плановых показателей в 2023 году  произошли по причине возврата излишне уплаченного налога по основным налогоплательщикам. </t>
  </si>
  <si>
    <t xml:space="preserve">За счет произведенных перерасчетов и изменения сроков уплаты налога </t>
  </si>
  <si>
    <t>за счет погашения недоимки прошлых налоговых периодов</t>
  </si>
  <si>
    <t>Неисполнение плановых показателей произошло в связи с уменьшением кадастровой стоимости земельных участков связанной с переоценкой в соответствии с постановлением министерства имущественных и земельных отношений Приморского края от 15.10.2020 №87-П и от 11.11.2022 №88-П, а так же по решениям суда и комиссии по расмотрению споров при Росреестре ПК.</t>
  </si>
  <si>
    <t>Перевыполнение плановых показателей произошло за счет погашения недоимки прошлых налоговых периодов и роста колличества собственников земельных участков</t>
  </si>
  <si>
    <t xml:space="preserve">Увеличение поступлений связано со снижением обращений кредитных организаций по взысканию задолженности с организаций и физических лиц. </t>
  </si>
  <si>
    <t>За счет поступления задолженности по земельному налогу (по обязательствам, возникшим до 1 января 2006 года), мобилизуемый на межселенных территориях</t>
  </si>
  <si>
    <t>Большая часть договоров аренды земельных участков в 2023 году –  73 процента, были заключены по результатам торгов. Суммы арендной платы по итогам проводимых торгов увеличиваются от 10 до 15 раз. В отчетном периоде проведено 53 аукциона по 84 лотам. Количество действующих договоров аренды по состоянию на 01.01.2024г. – 2229, в том числе заключенных с юридическими лицами – 177, с физическими  лицами 2052</t>
  </si>
  <si>
    <t xml:space="preserve">В 2023 году числится 6 действующих договоров аренды объектов, находящихся в собственности муниципального района, в 2021 году было 12 договоров. </t>
  </si>
  <si>
    <t>Взыскана задолженность прошлых лет.</t>
  </si>
  <si>
    <t>Заключены соглашения на установления сервитута</t>
  </si>
  <si>
    <t>Заключены соглашения на установления сервитута за земельные участки, расположенные на межселенной территории района</t>
  </si>
  <si>
    <t>Поступления обеспечены за счет оплаты договоров социального найма за наем жилых помещений.</t>
  </si>
  <si>
    <t>Плановые назначения за 2023 год в сумме 450,0 тыс. рублей перевыполнены в 3,4 раза.   За аналогичный период прошлого года в бюджет поступило 301,9 тыс. рублей. Поступления по платежам за негативное воздействие на окружающую среду увеличились на 1244,6 тыс. рублей за счет погашения задолженности прошлых лет.</t>
  </si>
  <si>
    <t>Доходы в районный бюджет от оказания платных услуг в 2023г. перечислены казенным учреждением МКУ «Управление культуры» и МКУ «Управление образования».</t>
  </si>
  <si>
    <t>компенсация затрат бюджета муниципального района (возврат субсидии на обеспечение граждан твердым топливом, возврат денежных средств по контрактам в связи с заключением дополнительных соглашений и расторжением договорных отношений).</t>
  </si>
  <si>
    <t xml:space="preserve">В отчетном периоде заключены 173 договора  купли – продажи, проведено 17 аукционов, проведена передача земельных участков под объектами капитального строительства. </t>
  </si>
  <si>
    <t xml:space="preserve">Поступление было от 29 декабря 2023 года,  неверно указаны банковские реквизиты на оплату. </t>
  </si>
  <si>
    <t>Компенсационная плата за выдачу разрешений на вынужденный снос зеленых насаждений (основание - решение Думы Партизанского муниципального района от 29.05.2009г. «Об утверждении Правил благоустройства и санитарного содержания межселенных территорий Партизанского муниципального района»).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</si>
  <si>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</si>
  <si>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</t>
  </si>
  <si>
    <t>Получена дотация на сбалансированность бюджета и прочие дотации</t>
  </si>
  <si>
    <t xml:space="preserve">Уточнение плана на основании предоставленных уведомлений департаментов ГРБС из краевого бюджета, а также выделении средств </t>
  </si>
  <si>
    <t xml:space="preserve">Уточнение плана на основании предоставленных уведомлений департаментов ГРБС из краевого бюджета, по переданным полномочиям </t>
  </si>
  <si>
    <t>В связи с уменьшением лимитов на классное руководство</t>
  </si>
  <si>
    <t>Доходы бюджета Партизанского муниципального района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</si>
  <si>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бюджета Партизанского муниципального района</t>
  </si>
  <si>
    <t xml:space="preserve">Возмещение ущерба, причиненного муниципальному имуществу Партизанского муниципального района </t>
  </si>
  <si>
    <t>За счет увеличения составленных протоколов за административные нарушения, посягающие на санитарно-эпидемиологическое благополучие населения, а также  в области охраны окружающей среды и природопользования</t>
  </si>
  <si>
    <t>Субсидии поступили в пределах фактически подтвержденных расходов</t>
  </si>
  <si>
    <t xml:space="preserve"> Субвенции поступили в пределах фактически подтвержденных расходов</t>
  </si>
  <si>
    <t>Уточнение плана на основании предоставленных уведомлений департаментов ГРБС из краевого бюджета</t>
  </si>
  <si>
    <t>х</t>
  </si>
  <si>
    <r>
      <t>В 2023 году произошел</t>
    </r>
    <r>
      <rPr>
        <sz val="10"/>
        <rFont val="Times New Roman"/>
        <family val="1"/>
        <charset val="204"/>
      </rPr>
      <t xml:space="preserve"> рост поступлений в связи с увеличением налоговой базы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</si>
</sst>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#,##0.00_ ;\-#,##0.00"/>
    <numFmt numFmtId="166" formatCode="#,##0.0"/>
    <numFmt numFmtId="167" formatCode="0.0"/>
  </numFmts>
  <fonts count="2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0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6" fillId="0" borderId="1" xfId="14" applyNumberFormat="1" applyProtection="1"/>
    <xf numFmtId="0" fontId="2" fillId="0" borderId="1" xfId="28" applyNumberFormat="1" applyBorder="1" applyProtection="1">
      <alignment horizontal="center"/>
    </xf>
    <xf numFmtId="0" fontId="0" fillId="0" borderId="1" xfId="0" applyBorder="1" applyProtection="1">
      <protection locked="0"/>
    </xf>
    <xf numFmtId="0" fontId="17" fillId="0" borderId="34" xfId="0" applyFont="1" applyBorder="1" applyProtection="1">
      <protection locked="0"/>
    </xf>
    <xf numFmtId="0" fontId="21" fillId="0" borderId="34" xfId="32" applyNumberFormat="1" applyFont="1" applyBorder="1" applyProtection="1"/>
    <xf numFmtId="0" fontId="21" fillId="0" borderId="34" xfId="33" applyNumberFormat="1" applyFont="1" applyBorder="1" applyProtection="1">
      <alignment horizontal="center" vertical="center"/>
    </xf>
    <xf numFmtId="0" fontId="21" fillId="0" borderId="34" xfId="34" applyNumberFormat="1" applyFont="1" applyBorder="1" applyProtection="1">
      <alignment horizontal="center" vertical="center"/>
    </xf>
    <xf numFmtId="49" fontId="21" fillId="0" borderId="34" xfId="35" applyNumberFormat="1" applyFont="1" applyBorder="1" applyProtection="1">
      <alignment horizontal="center" vertical="center"/>
    </xf>
    <xf numFmtId="49" fontId="21" fillId="0" borderId="34" xfId="42" applyNumberFormat="1" applyFont="1" applyBorder="1" applyProtection="1">
      <alignment horizontal="center"/>
    </xf>
    <xf numFmtId="4" fontId="21" fillId="0" borderId="34" xfId="43" applyNumberFormat="1" applyFont="1" applyBorder="1" applyProtection="1">
      <alignment horizontal="right" shrinkToFit="1"/>
    </xf>
    <xf numFmtId="49" fontId="21" fillId="0" borderId="34" xfId="46" applyNumberFormat="1" applyFont="1" applyBorder="1" applyProtection="1">
      <alignment horizontal="center"/>
    </xf>
    <xf numFmtId="4" fontId="21" fillId="0" borderId="34" xfId="47" applyNumberFormat="1" applyFont="1" applyBorder="1" applyProtection="1">
      <alignment horizontal="right" shrinkToFit="1"/>
    </xf>
    <xf numFmtId="0" fontId="19" fillId="0" borderId="11" xfId="31" applyNumberFormat="1" applyFont="1" applyBorder="1" applyProtection="1"/>
    <xf numFmtId="0" fontId="19" fillId="0" borderId="1" xfId="32" applyNumberFormat="1" applyFont="1" applyBorder="1" applyProtection="1"/>
    <xf numFmtId="0" fontId="21" fillId="0" borderId="34" xfId="40" applyNumberFormat="1" applyFont="1" applyBorder="1" applyAlignment="1" applyProtection="1">
      <alignment horizontal="justify" vertical="top" wrapText="1"/>
    </xf>
    <xf numFmtId="0" fontId="21" fillId="0" borderId="34" xfId="44" applyNumberFormat="1" applyFont="1" applyBorder="1" applyAlignment="1" applyProtection="1">
      <alignment horizontal="justify" vertical="top" wrapText="1"/>
    </xf>
    <xf numFmtId="4" fontId="21" fillId="0" borderId="34" xfId="42" applyNumberFormat="1" applyFont="1" applyBorder="1" applyProtection="1">
      <alignment horizontal="center"/>
    </xf>
    <xf numFmtId="4" fontId="21" fillId="0" borderId="34" xfId="46" applyNumberFormat="1" applyFont="1" applyBorder="1" applyProtection="1">
      <alignment horizontal="center"/>
    </xf>
    <xf numFmtId="0" fontId="13" fillId="0" borderId="1" xfId="28" applyFont="1" applyBorder="1" applyAlignment="1">
      <alignment horizontal="right"/>
    </xf>
    <xf numFmtId="0" fontId="21" fillId="0" borderId="1" xfId="28" applyNumberFormat="1" applyFont="1" applyBorder="1" applyAlignment="1" applyProtection="1">
      <alignment horizontal="right"/>
    </xf>
    <xf numFmtId="166" fontId="21" fillId="0" borderId="34" xfId="39" applyNumberFormat="1" applyFont="1" applyBorder="1" applyProtection="1">
      <alignment horizontal="right" shrinkToFit="1"/>
    </xf>
    <xf numFmtId="166" fontId="21" fillId="0" borderId="34" xfId="32" applyNumberFormat="1" applyFont="1" applyBorder="1" applyProtection="1"/>
    <xf numFmtId="166" fontId="17" fillId="0" borderId="34" xfId="0" applyNumberFormat="1" applyFont="1" applyBorder="1" applyProtection="1">
      <protection locked="0"/>
    </xf>
    <xf numFmtId="4" fontId="21" fillId="0" borderId="34" xfId="46" applyNumberFormat="1" applyFont="1" applyBorder="1" applyAlignment="1" applyProtection="1">
      <alignment horizontal="right"/>
    </xf>
    <xf numFmtId="0" fontId="20" fillId="4" borderId="34" xfId="0" applyFont="1" applyFill="1" applyBorder="1" applyAlignment="1">
      <alignment horizontal="justify" vertical="top" wrapText="1"/>
    </xf>
    <xf numFmtId="0" fontId="17" fillId="4" borderId="34" xfId="0" applyFont="1" applyFill="1" applyBorder="1" applyAlignment="1">
      <alignment horizontal="justify" vertical="top" wrapText="1"/>
    </xf>
    <xf numFmtId="0" fontId="17" fillId="0" borderId="34" xfId="0" applyFont="1" applyBorder="1" applyAlignment="1">
      <alignment horizontal="justify"/>
    </xf>
    <xf numFmtId="0" fontId="17" fillId="0" borderId="34" xfId="0" applyFont="1" applyBorder="1" applyAlignment="1" applyProtection="1">
      <alignment wrapText="1"/>
      <protection locked="0"/>
    </xf>
    <xf numFmtId="0" fontId="17" fillId="0" borderId="36" xfId="0" applyFont="1" applyBorder="1" applyAlignment="1">
      <alignment horizontal="justify"/>
    </xf>
    <xf numFmtId="0" fontId="21" fillId="0" borderId="34" xfId="0" applyFont="1" applyBorder="1" applyAlignment="1">
      <alignment horizontal="justify"/>
    </xf>
    <xf numFmtId="0" fontId="21" fillId="5" borderId="34" xfId="36" applyNumberFormat="1" applyFont="1" applyFill="1" applyBorder="1" applyAlignment="1" applyProtection="1">
      <alignment horizontal="justify" vertical="top" wrapText="1"/>
    </xf>
    <xf numFmtId="49" fontId="21" fillId="5" borderId="34" xfId="38" applyNumberFormat="1" applyFont="1" applyFill="1" applyBorder="1" applyProtection="1">
      <alignment horizontal="center"/>
    </xf>
    <xf numFmtId="4" fontId="21" fillId="5" borderId="34" xfId="39" applyNumberFormat="1" applyFont="1" applyFill="1" applyBorder="1" applyProtection="1">
      <alignment horizontal="right" shrinkToFit="1"/>
    </xf>
    <xf numFmtId="166" fontId="21" fillId="5" borderId="34" xfId="39" applyNumberFormat="1" applyFont="1" applyFill="1" applyBorder="1" applyProtection="1">
      <alignment horizontal="right" shrinkToFit="1"/>
    </xf>
    <xf numFmtId="166" fontId="21" fillId="5" borderId="34" xfId="32" applyNumberFormat="1" applyFont="1" applyFill="1" applyBorder="1" applyProtection="1"/>
    <xf numFmtId="166" fontId="17" fillId="5" borderId="34" xfId="0" applyNumberFormat="1" applyFont="1" applyFill="1" applyBorder="1" applyProtection="1">
      <protection locked="0"/>
    </xf>
    <xf numFmtId="0" fontId="17" fillId="5" borderId="34" xfId="0" applyFont="1" applyFill="1" applyBorder="1" applyProtection="1">
      <protection locked="0"/>
    </xf>
    <xf numFmtId="0" fontId="21" fillId="6" borderId="34" xfId="44" applyNumberFormat="1" applyFont="1" applyFill="1" applyBorder="1" applyAlignment="1" applyProtection="1">
      <alignment horizontal="justify" vertical="top" wrapText="1"/>
    </xf>
    <xf numFmtId="49" fontId="21" fillId="6" borderId="34" xfId="46" applyNumberFormat="1" applyFont="1" applyFill="1" applyBorder="1" applyProtection="1">
      <alignment horizontal="center"/>
    </xf>
    <xf numFmtId="4" fontId="21" fillId="6" borderId="34" xfId="46" applyNumberFormat="1" applyFont="1" applyFill="1" applyBorder="1" applyAlignment="1" applyProtection="1">
      <alignment horizontal="right"/>
    </xf>
    <xf numFmtId="4" fontId="21" fillId="6" borderId="34" xfId="47" applyNumberFormat="1" applyFont="1" applyFill="1" applyBorder="1" applyProtection="1">
      <alignment horizontal="right" shrinkToFit="1"/>
    </xf>
    <xf numFmtId="166" fontId="21" fillId="6" borderId="34" xfId="39" applyNumberFormat="1" applyFont="1" applyFill="1" applyBorder="1" applyProtection="1">
      <alignment horizontal="right" shrinkToFit="1"/>
    </xf>
    <xf numFmtId="166" fontId="21" fillId="6" borderId="34" xfId="32" applyNumberFormat="1" applyFont="1" applyFill="1" applyBorder="1" applyProtection="1"/>
    <xf numFmtId="166" fontId="17" fillId="6" borderId="34" xfId="0" applyNumberFormat="1" applyFont="1" applyFill="1" applyBorder="1" applyProtection="1">
      <protection locked="0"/>
    </xf>
    <xf numFmtId="4" fontId="21" fillId="6" borderId="34" xfId="46" applyNumberFormat="1" applyFont="1" applyFill="1" applyBorder="1" applyProtection="1">
      <alignment horizontal="center"/>
    </xf>
    <xf numFmtId="0" fontId="21" fillId="6" borderId="34" xfId="32" applyNumberFormat="1" applyFont="1" applyFill="1" applyBorder="1" applyProtection="1"/>
    <xf numFmtId="0" fontId="21" fillId="0" borderId="34" xfId="44" applyNumberFormat="1" applyFont="1" applyFill="1" applyBorder="1" applyAlignment="1" applyProtection="1">
      <alignment horizontal="justify" vertical="top" wrapText="1"/>
    </xf>
    <xf numFmtId="49" fontId="21" fillId="0" borderId="34" xfId="46" applyNumberFormat="1" applyFont="1" applyFill="1" applyBorder="1" applyProtection="1">
      <alignment horizontal="center"/>
    </xf>
    <xf numFmtId="4" fontId="21" fillId="0" borderId="34" xfId="47" applyNumberFormat="1" applyFont="1" applyFill="1" applyBorder="1" applyProtection="1">
      <alignment horizontal="right" shrinkToFit="1"/>
    </xf>
    <xf numFmtId="166" fontId="21" fillId="0" borderId="34" xfId="39" applyNumberFormat="1" applyFont="1" applyFill="1" applyBorder="1" applyProtection="1">
      <alignment horizontal="right" shrinkToFit="1"/>
    </xf>
    <xf numFmtId="166" fontId="17" fillId="0" borderId="34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21" fillId="0" borderId="34" xfId="32" applyNumberFormat="1" applyFont="1" applyFill="1" applyBorder="1" applyProtection="1"/>
    <xf numFmtId="4" fontId="21" fillId="0" borderId="34" xfId="46" applyNumberFormat="1" applyFont="1" applyFill="1" applyBorder="1" applyProtection="1">
      <alignment horizontal="center"/>
    </xf>
    <xf numFmtId="4" fontId="21" fillId="0" borderId="34" xfId="46" applyNumberFormat="1" applyFont="1" applyFill="1" applyBorder="1" applyAlignment="1" applyProtection="1">
      <alignment horizontal="right"/>
    </xf>
    <xf numFmtId="166" fontId="21" fillId="0" borderId="34" xfId="32" applyNumberFormat="1" applyFont="1" applyFill="1" applyBorder="1" applyProtection="1"/>
    <xf numFmtId="0" fontId="17" fillId="0" borderId="34" xfId="0" applyFont="1" applyFill="1" applyBorder="1" applyAlignment="1">
      <alignment horizontal="justify"/>
    </xf>
    <xf numFmtId="0" fontId="21" fillId="7" borderId="34" xfId="44" applyNumberFormat="1" applyFont="1" applyFill="1" applyBorder="1" applyAlignment="1" applyProtection="1">
      <alignment horizontal="justify" vertical="top" wrapText="1"/>
    </xf>
    <xf numFmtId="49" fontId="21" fillId="7" borderId="34" xfId="46" applyNumberFormat="1" applyFont="1" applyFill="1" applyBorder="1" applyProtection="1">
      <alignment horizontal="center"/>
    </xf>
    <xf numFmtId="4" fontId="21" fillId="7" borderId="34" xfId="47" applyNumberFormat="1" applyFont="1" applyFill="1" applyBorder="1" applyProtection="1">
      <alignment horizontal="right" shrinkToFit="1"/>
    </xf>
    <xf numFmtId="166" fontId="21" fillId="7" borderId="34" xfId="39" applyNumberFormat="1" applyFont="1" applyFill="1" applyBorder="1" applyProtection="1">
      <alignment horizontal="right" shrinkToFit="1"/>
    </xf>
    <xf numFmtId="0" fontId="21" fillId="7" borderId="34" xfId="32" applyNumberFormat="1" applyFont="1" applyFill="1" applyBorder="1" applyProtection="1"/>
    <xf numFmtId="166" fontId="17" fillId="7" borderId="34" xfId="0" applyNumberFormat="1" applyFont="1" applyFill="1" applyBorder="1" applyProtection="1">
      <protection locked="0"/>
    </xf>
    <xf numFmtId="4" fontId="21" fillId="7" borderId="34" xfId="46" applyNumberFormat="1" applyFont="1" applyFill="1" applyBorder="1" applyAlignment="1" applyProtection="1">
      <alignment horizontal="right"/>
    </xf>
    <xf numFmtId="4" fontId="21" fillId="7" borderId="34" xfId="46" applyNumberFormat="1" applyFont="1" applyFill="1" applyBorder="1" applyProtection="1">
      <alignment horizontal="center"/>
    </xf>
    <xf numFmtId="0" fontId="17" fillId="0" borderId="34" xfId="0" applyFont="1" applyBorder="1" applyAlignment="1" applyProtection="1">
      <alignment horizontal="center"/>
      <protection locked="0"/>
    </xf>
    <xf numFmtId="0" fontId="18" fillId="0" borderId="35" xfId="0" applyFont="1" applyBorder="1" applyAlignment="1">
      <alignment horizontal="justify" wrapText="1"/>
    </xf>
    <xf numFmtId="0" fontId="18" fillId="0" borderId="34" xfId="0" applyFont="1" applyBorder="1" applyAlignment="1" applyProtection="1">
      <alignment horizontal="justify" wrapText="1"/>
      <protection locked="0"/>
    </xf>
    <xf numFmtId="0" fontId="17" fillId="6" borderId="34" xfId="0" applyFont="1" applyFill="1" applyBorder="1" applyAlignment="1" applyProtection="1">
      <protection locked="0"/>
    </xf>
    <xf numFmtId="0" fontId="16" fillId="0" borderId="35" xfId="0" applyFont="1" applyFill="1" applyBorder="1" applyAlignment="1">
      <alignment horizontal="justify" wrapText="1"/>
    </xf>
    <xf numFmtId="0" fontId="16" fillId="0" borderId="35" xfId="0" applyFont="1" applyBorder="1" applyAlignment="1">
      <alignment horizontal="justify" wrapText="1"/>
    </xf>
    <xf numFmtId="0" fontId="16" fillId="0" borderId="34" xfId="0" applyFont="1" applyBorder="1" applyAlignment="1">
      <alignment horizontal="justify" wrapText="1"/>
    </xf>
    <xf numFmtId="0" fontId="18" fillId="0" borderId="34" xfId="0" applyFont="1" applyBorder="1" applyAlignment="1">
      <alignment horizontal="justify" wrapText="1"/>
    </xf>
    <xf numFmtId="0" fontId="18" fillId="0" borderId="34" xfId="0" applyFont="1" applyBorder="1" applyAlignment="1">
      <alignment horizontal="justify"/>
    </xf>
    <xf numFmtId="0" fontId="17" fillId="0" borderId="34" xfId="0" applyFont="1" applyBorder="1" applyAlignment="1" applyProtection="1">
      <alignment horizontal="justify" wrapText="1"/>
      <protection locked="0"/>
    </xf>
    <xf numFmtId="0" fontId="17" fillId="0" borderId="35" xfId="0" applyFont="1" applyFill="1" applyBorder="1" applyAlignment="1">
      <alignment horizontal="justify" wrapText="1"/>
    </xf>
    <xf numFmtId="0" fontId="21" fillId="6" borderId="37" xfId="14" applyNumberFormat="1" applyFont="1" applyFill="1" applyBorder="1" applyAlignment="1" applyProtection="1">
      <alignment horizontal="justify" wrapText="1"/>
    </xf>
    <xf numFmtId="0" fontId="21" fillId="0" borderId="37" xfId="14" applyNumberFormat="1" applyFont="1" applyBorder="1" applyAlignment="1" applyProtection="1">
      <alignment horizontal="justify" wrapText="1"/>
    </xf>
    <xf numFmtId="0" fontId="17" fillId="0" borderId="34" xfId="0" applyNumberFormat="1" applyFont="1" applyFill="1" applyBorder="1" applyAlignment="1">
      <alignment horizontal="justify" wrapText="1"/>
    </xf>
    <xf numFmtId="0" fontId="17" fillId="0" borderId="34" xfId="0" applyFont="1" applyFill="1" applyBorder="1" applyAlignment="1" applyProtection="1">
      <alignment horizontal="justify" wrapText="1"/>
      <protection locked="0"/>
    </xf>
    <xf numFmtId="0" fontId="17" fillId="7" borderId="34" xfId="0" applyFont="1" applyFill="1" applyBorder="1" applyAlignment="1" applyProtection="1">
      <protection locked="0"/>
    </xf>
    <xf numFmtId="0" fontId="21" fillId="0" borderId="34" xfId="0" applyFont="1" applyBorder="1" applyAlignment="1">
      <alignment horizontal="justify" wrapText="1"/>
    </xf>
    <xf numFmtId="0" fontId="17" fillId="0" borderId="34" xfId="0" applyFont="1" applyBorder="1" applyAlignment="1" applyProtection="1">
      <protection locked="0"/>
    </xf>
    <xf numFmtId="167" fontId="18" fillId="0" borderId="34" xfId="0" applyNumberFormat="1" applyFont="1" applyBorder="1" applyAlignment="1">
      <alignment wrapText="1"/>
    </xf>
    <xf numFmtId="0" fontId="21" fillId="0" borderId="34" xfId="44" applyNumberFormat="1" applyFont="1" applyBorder="1" applyAlignment="1" applyProtection="1">
      <alignment horizontal="justify" wrapText="1"/>
    </xf>
    <xf numFmtId="0" fontId="17" fillId="6" borderId="34" xfId="0" applyFont="1" applyFill="1" applyBorder="1" applyAlignment="1" applyProtection="1">
      <alignment horizontal="center"/>
      <protection locked="0"/>
    </xf>
    <xf numFmtId="0" fontId="23" fillId="6" borderId="34" xfId="0" applyFont="1" applyFill="1" applyBorder="1" applyAlignment="1" applyProtection="1">
      <alignment horizontal="center"/>
      <protection locked="0"/>
    </xf>
    <xf numFmtId="0" fontId="23" fillId="6" borderId="34" xfId="0" applyFont="1" applyFill="1" applyBorder="1" applyAlignment="1" applyProtection="1">
      <alignment horizontal="center" vertical="center"/>
      <protection locked="0"/>
    </xf>
    <xf numFmtId="0" fontId="17" fillId="7" borderId="34" xfId="0" applyFont="1" applyFill="1" applyBorder="1" applyAlignment="1" applyProtection="1">
      <alignment wrapText="1"/>
      <protection locked="0"/>
    </xf>
    <xf numFmtId="0" fontId="14" fillId="0" borderId="1" xfId="16" applyNumberFormat="1" applyFont="1" applyAlignment="1" applyProtection="1">
      <alignment horizontal="center" vertical="top" wrapText="1"/>
    </xf>
    <xf numFmtId="0" fontId="0" fillId="0" borderId="1" xfId="0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20" fillId="0" borderId="34" xfId="0" applyFont="1" applyBorder="1" applyAlignment="1" applyProtection="1">
      <alignment horizontal="center" vertical="top" wrapText="1"/>
      <protection locked="0"/>
    </xf>
    <xf numFmtId="0" fontId="22" fillId="0" borderId="3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1" fillId="0" borderId="34" xfId="29" applyNumberFormat="1" applyFont="1" applyBorder="1" applyProtection="1">
      <alignment horizontal="center" vertical="top" wrapText="1"/>
    </xf>
    <xf numFmtId="0" fontId="21" fillId="0" borderId="34" xfId="29" applyFont="1" applyBorder="1">
      <alignment horizontal="center" vertical="top" wrapText="1"/>
    </xf>
    <xf numFmtId="0" fontId="19" fillId="0" borderId="34" xfId="29" applyNumberFormat="1" applyFont="1" applyBorder="1" applyProtection="1">
      <alignment horizontal="center" vertical="top" wrapText="1"/>
    </xf>
    <xf numFmtId="0" fontId="19" fillId="0" borderId="34" xfId="29" applyFont="1" applyBorder="1">
      <alignment horizontal="center" vertical="top" wrapText="1"/>
    </xf>
    <xf numFmtId="49" fontId="19" fillId="0" borderId="34" xfId="30" applyNumberFormat="1" applyFont="1" applyBorder="1" applyProtection="1">
      <alignment horizontal="center" vertical="top" wrapText="1"/>
    </xf>
    <xf numFmtId="49" fontId="19" fillId="0" borderId="34" xfId="30" applyFont="1" applyBorder="1">
      <alignment horizontal="center" vertical="top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topLeftCell="A16" zoomScaleNormal="100" zoomScaleSheetLayoutView="100" workbookViewId="0">
      <selection activeCell="I18" sqref="I18"/>
    </sheetView>
  </sheetViews>
  <sheetFormatPr defaultColWidth="8.5546875" defaultRowHeight="14.4" x14ac:dyDescent="0.3"/>
  <cols>
    <col min="1" max="1" width="50.6640625" style="1" customWidth="1"/>
    <col min="2" max="2" width="22.5546875" style="1" customWidth="1"/>
    <col min="3" max="3" width="19.5546875" style="1" customWidth="1"/>
    <col min="4" max="4" width="18" style="1" customWidth="1"/>
    <col min="5" max="5" width="17.33203125" style="1" customWidth="1"/>
    <col min="6" max="6" width="17.44140625" style="1" customWidth="1"/>
    <col min="7" max="7" width="8.5546875" style="1" hidden="1"/>
    <col min="8" max="8" width="16.6640625" style="1" customWidth="1"/>
    <col min="9" max="9" width="32.44140625" style="1" customWidth="1"/>
    <col min="10" max="11" width="8.5546875" style="1"/>
    <col min="12" max="12" width="9" style="1" customWidth="1"/>
    <col min="13" max="16384" width="8.5546875" style="1"/>
  </cols>
  <sheetData>
    <row r="1" spans="1:14" ht="12" customHeight="1" x14ac:dyDescent="0.3">
      <c r="A1" s="2"/>
      <c r="B1" s="2"/>
      <c r="C1" s="2"/>
      <c r="D1" s="2"/>
      <c r="E1" s="2"/>
      <c r="F1" s="2"/>
      <c r="G1" s="2"/>
    </row>
    <row r="2" spans="1:14" ht="12" customHeight="1" x14ac:dyDescent="0.3">
      <c r="A2" s="92" t="s">
        <v>164</v>
      </c>
      <c r="B2" s="93"/>
      <c r="C2" s="93"/>
      <c r="D2" s="93"/>
      <c r="E2" s="93"/>
      <c r="F2" s="93"/>
      <c r="G2" s="2"/>
    </row>
    <row r="3" spans="1:14" ht="30.75" customHeight="1" x14ac:dyDescent="0.3">
      <c r="A3" s="94"/>
      <c r="B3" s="93"/>
      <c r="C3" s="93"/>
      <c r="D3" s="93"/>
      <c r="E3" s="93"/>
      <c r="F3" s="93"/>
      <c r="G3" s="2"/>
    </row>
    <row r="4" spans="1:14" ht="14.1" customHeight="1" x14ac:dyDescent="0.3">
      <c r="G4" s="4"/>
      <c r="H4" s="5"/>
      <c r="I4" s="22" t="s">
        <v>81</v>
      </c>
      <c r="J4" s="21"/>
      <c r="K4" s="21"/>
      <c r="L4" s="21"/>
      <c r="M4" s="21"/>
      <c r="N4" s="21"/>
    </row>
    <row r="5" spans="1:14" ht="12.9" customHeight="1" x14ac:dyDescent="0.3">
      <c r="A5" s="98" t="s">
        <v>0</v>
      </c>
      <c r="B5" s="100" t="s">
        <v>169</v>
      </c>
      <c r="C5" s="96" t="s">
        <v>165</v>
      </c>
      <c r="D5" s="102" t="s">
        <v>166</v>
      </c>
      <c r="E5" s="102" t="s">
        <v>167</v>
      </c>
      <c r="F5" s="100" t="s">
        <v>158</v>
      </c>
      <c r="G5" s="15"/>
      <c r="H5" s="95" t="s">
        <v>159</v>
      </c>
      <c r="I5" s="95" t="s">
        <v>82</v>
      </c>
    </row>
    <row r="6" spans="1:14" ht="12" customHeight="1" x14ac:dyDescent="0.3">
      <c r="A6" s="99"/>
      <c r="B6" s="101"/>
      <c r="C6" s="97"/>
      <c r="D6" s="103"/>
      <c r="E6" s="103"/>
      <c r="F6" s="101"/>
      <c r="G6" s="16"/>
      <c r="H6" s="95"/>
      <c r="I6" s="95"/>
    </row>
    <row r="7" spans="1:14" ht="72.75" customHeight="1" x14ac:dyDescent="0.3">
      <c r="A7" s="99"/>
      <c r="B7" s="101"/>
      <c r="C7" s="97"/>
      <c r="D7" s="103"/>
      <c r="E7" s="103"/>
      <c r="F7" s="101"/>
      <c r="G7" s="16"/>
      <c r="H7" s="95"/>
      <c r="I7" s="95"/>
    </row>
    <row r="8" spans="1:14" ht="14.25" customHeight="1" x14ac:dyDescent="0.3">
      <c r="A8" s="8">
        <v>1</v>
      </c>
      <c r="B8" s="9">
        <v>2</v>
      </c>
      <c r="C8" s="9">
        <v>3</v>
      </c>
      <c r="D8" s="10" t="s">
        <v>1</v>
      </c>
      <c r="E8" s="10" t="s">
        <v>2</v>
      </c>
      <c r="F8" s="10" t="s">
        <v>3</v>
      </c>
      <c r="G8" s="7"/>
      <c r="H8" s="68">
        <v>7</v>
      </c>
      <c r="I8" s="68">
        <v>8</v>
      </c>
    </row>
    <row r="9" spans="1:14" ht="17.25" customHeight="1" x14ac:dyDescent="0.3">
      <c r="A9" s="33" t="s">
        <v>4</v>
      </c>
      <c r="B9" s="34"/>
      <c r="C9" s="35">
        <v>1229905130.1700001</v>
      </c>
      <c r="D9" s="35">
        <v>1349821861.78</v>
      </c>
      <c r="E9" s="35">
        <v>1364876228.3199999</v>
      </c>
      <c r="F9" s="36">
        <f>E9/C9*100</f>
        <v>110.97410644440062</v>
      </c>
      <c r="G9" s="37"/>
      <c r="H9" s="38">
        <f>E9/D9*100</f>
        <v>101.11528542886006</v>
      </c>
      <c r="I9" s="39"/>
    </row>
    <row r="10" spans="1:14" ht="15" customHeight="1" x14ac:dyDescent="0.3">
      <c r="A10" s="17" t="s">
        <v>5</v>
      </c>
      <c r="B10" s="11"/>
      <c r="C10" s="19"/>
      <c r="D10" s="12"/>
      <c r="E10" s="12"/>
      <c r="F10" s="23"/>
      <c r="G10" s="24"/>
      <c r="H10" s="25"/>
      <c r="I10" s="6"/>
    </row>
    <row r="11" spans="1:14" s="54" customFormat="1" x14ac:dyDescent="0.3">
      <c r="A11" s="40" t="s">
        <v>6</v>
      </c>
      <c r="B11" s="41" t="s">
        <v>83</v>
      </c>
      <c r="C11" s="42">
        <v>504971570.36000001</v>
      </c>
      <c r="D11" s="43">
        <v>542971570.36000001</v>
      </c>
      <c r="E11" s="43">
        <v>596823174.39999998</v>
      </c>
      <c r="F11" s="44">
        <f t="shared" ref="F11:F37" si="0">E11/C11*100</f>
        <v>118.18946044319244</v>
      </c>
      <c r="G11" s="45"/>
      <c r="H11" s="46">
        <f t="shared" ref="H11:H41" si="1">E11/D11*100</f>
        <v>109.91794174496012</v>
      </c>
      <c r="I11" s="89" t="s">
        <v>205</v>
      </c>
    </row>
    <row r="12" spans="1:14" s="54" customFormat="1" x14ac:dyDescent="0.3">
      <c r="A12" s="40" t="s">
        <v>7</v>
      </c>
      <c r="B12" s="41" t="s">
        <v>84</v>
      </c>
      <c r="C12" s="42">
        <v>387878000</v>
      </c>
      <c r="D12" s="43">
        <v>417878000</v>
      </c>
      <c r="E12" s="43">
        <v>447209967.18000001</v>
      </c>
      <c r="F12" s="44">
        <f t="shared" si="0"/>
        <v>115.29655385971877</v>
      </c>
      <c r="G12" s="45"/>
      <c r="H12" s="46">
        <f t="shared" si="1"/>
        <v>107.01926571391651</v>
      </c>
      <c r="I12" s="89" t="s">
        <v>205</v>
      </c>
    </row>
    <row r="13" spans="1:14" s="54" customFormat="1" ht="145.80000000000001" x14ac:dyDescent="0.3">
      <c r="A13" s="49" t="s">
        <v>8</v>
      </c>
      <c r="B13" s="50" t="s">
        <v>85</v>
      </c>
      <c r="C13" s="57">
        <v>387878000</v>
      </c>
      <c r="D13" s="51">
        <v>417878000</v>
      </c>
      <c r="E13" s="51">
        <v>447209967.18000001</v>
      </c>
      <c r="F13" s="52">
        <f t="shared" si="0"/>
        <v>115.29655385971877</v>
      </c>
      <c r="G13" s="58"/>
      <c r="H13" s="53">
        <f t="shared" si="1"/>
        <v>107.01926571391651</v>
      </c>
      <c r="I13" s="69" t="s">
        <v>168</v>
      </c>
    </row>
    <row r="14" spans="1:14" ht="41.4" x14ac:dyDescent="0.3">
      <c r="A14" s="40" t="s">
        <v>9</v>
      </c>
      <c r="B14" s="41" t="s">
        <v>86</v>
      </c>
      <c r="C14" s="43">
        <v>25500000</v>
      </c>
      <c r="D14" s="43">
        <v>25500000</v>
      </c>
      <c r="E14" s="43">
        <v>33514976.940000001</v>
      </c>
      <c r="F14" s="44">
        <f t="shared" si="0"/>
        <v>131.43128211764707</v>
      </c>
      <c r="G14" s="48"/>
      <c r="H14" s="46">
        <f t="shared" si="1"/>
        <v>131.43128211764707</v>
      </c>
      <c r="I14" s="89" t="s">
        <v>205</v>
      </c>
    </row>
    <row r="15" spans="1:14" ht="79.8" x14ac:dyDescent="0.3">
      <c r="A15" s="49" t="s">
        <v>10</v>
      </c>
      <c r="B15" s="50" t="s">
        <v>87</v>
      </c>
      <c r="C15" s="51">
        <v>25500000</v>
      </c>
      <c r="D15" s="51">
        <v>25500000</v>
      </c>
      <c r="E15" s="51">
        <v>33514976.940000001</v>
      </c>
      <c r="F15" s="52">
        <f t="shared" si="0"/>
        <v>131.43128211764707</v>
      </c>
      <c r="G15" s="55"/>
      <c r="H15" s="53">
        <f t="shared" si="1"/>
        <v>131.43128211764707</v>
      </c>
      <c r="I15" s="70" t="s">
        <v>170</v>
      </c>
    </row>
    <row r="16" spans="1:14" ht="26.25" customHeight="1" x14ac:dyDescent="0.3">
      <c r="A16" s="40" t="s">
        <v>11</v>
      </c>
      <c r="B16" s="41" t="s">
        <v>88</v>
      </c>
      <c r="C16" s="47">
        <v>9958000</v>
      </c>
      <c r="D16" s="43">
        <v>9958000</v>
      </c>
      <c r="E16" s="43">
        <v>6369179.7000000002</v>
      </c>
      <c r="F16" s="44">
        <f t="shared" si="0"/>
        <v>63.960430809399483</v>
      </c>
      <c r="G16" s="48"/>
      <c r="H16" s="46">
        <f t="shared" si="1"/>
        <v>63.960430809399483</v>
      </c>
      <c r="I16" s="88" t="s">
        <v>205</v>
      </c>
    </row>
    <row r="17" spans="1:9" ht="40.200000000000003" x14ac:dyDescent="0.3">
      <c r="A17" s="49" t="s">
        <v>12</v>
      </c>
      <c r="B17" s="50" t="s">
        <v>89</v>
      </c>
      <c r="C17" s="56">
        <v>1182000</v>
      </c>
      <c r="D17" s="51">
        <v>1182000</v>
      </c>
      <c r="E17" s="51">
        <v>1292560.94</v>
      </c>
      <c r="F17" s="52">
        <f t="shared" si="0"/>
        <v>109.35371742808798</v>
      </c>
      <c r="G17" s="55"/>
      <c r="H17" s="53">
        <f t="shared" si="1"/>
        <v>109.35371742808798</v>
      </c>
      <c r="I17" s="72" t="s">
        <v>206</v>
      </c>
    </row>
    <row r="18" spans="1:9" ht="27.6" x14ac:dyDescent="0.3">
      <c r="A18" s="49" t="s">
        <v>13</v>
      </c>
      <c r="B18" s="50" t="s">
        <v>90</v>
      </c>
      <c r="C18" s="51">
        <v>875000</v>
      </c>
      <c r="D18" s="51">
        <v>875000</v>
      </c>
      <c r="E18" s="51">
        <v>947776.73</v>
      </c>
      <c r="F18" s="52">
        <f t="shared" si="0"/>
        <v>108.31734057142856</v>
      </c>
      <c r="G18" s="55"/>
      <c r="H18" s="53">
        <f t="shared" si="1"/>
        <v>108.31734057142856</v>
      </c>
      <c r="I18" s="72" t="s">
        <v>172</v>
      </c>
    </row>
    <row r="19" spans="1:9" ht="41.4" x14ac:dyDescent="0.3">
      <c r="A19" s="18" t="s">
        <v>14</v>
      </c>
      <c r="B19" s="13" t="s">
        <v>91</v>
      </c>
      <c r="C19" s="14">
        <v>307000</v>
      </c>
      <c r="D19" s="14">
        <v>307000</v>
      </c>
      <c r="E19" s="14">
        <v>344784.21</v>
      </c>
      <c r="F19" s="23">
        <f t="shared" si="0"/>
        <v>112.30756026058633</v>
      </c>
      <c r="G19" s="7"/>
      <c r="H19" s="25">
        <f t="shared" si="1"/>
        <v>112.30756026058633</v>
      </c>
      <c r="I19" s="73" t="s">
        <v>172</v>
      </c>
    </row>
    <row r="20" spans="1:9" ht="27.6" x14ac:dyDescent="0.3">
      <c r="A20" s="18" t="s">
        <v>15</v>
      </c>
      <c r="B20" s="13" t="s">
        <v>92</v>
      </c>
      <c r="C20" s="14">
        <v>0</v>
      </c>
      <c r="D20" s="14">
        <v>0</v>
      </c>
      <c r="E20" s="14">
        <v>-167681.56</v>
      </c>
      <c r="F20" s="23"/>
      <c r="G20" s="7"/>
      <c r="H20" s="25"/>
      <c r="I20" s="70" t="s">
        <v>171</v>
      </c>
    </row>
    <row r="21" spans="1:9" ht="145.80000000000001" x14ac:dyDescent="0.3">
      <c r="A21" s="18" t="s">
        <v>16</v>
      </c>
      <c r="B21" s="13" t="s">
        <v>93</v>
      </c>
      <c r="C21" s="14">
        <v>1184000</v>
      </c>
      <c r="D21" s="14">
        <v>1184000</v>
      </c>
      <c r="E21" s="14">
        <v>754316.02</v>
      </c>
      <c r="F21" s="23">
        <f t="shared" si="0"/>
        <v>63.70912331081081</v>
      </c>
      <c r="G21" s="7"/>
      <c r="H21" s="25">
        <f t="shared" si="1"/>
        <v>63.70912331081081</v>
      </c>
      <c r="I21" s="74" t="s">
        <v>173</v>
      </c>
    </row>
    <row r="22" spans="1:9" ht="27.6" x14ac:dyDescent="0.3">
      <c r="A22" s="18" t="s">
        <v>17</v>
      </c>
      <c r="B22" s="13" t="s">
        <v>94</v>
      </c>
      <c r="C22" s="14">
        <v>7592000</v>
      </c>
      <c r="D22" s="14">
        <v>7592000</v>
      </c>
      <c r="E22" s="14">
        <v>4489984.3</v>
      </c>
      <c r="F22" s="23">
        <f t="shared" si="0"/>
        <v>59.140994467860907</v>
      </c>
      <c r="G22" s="7"/>
      <c r="H22" s="25">
        <f t="shared" si="1"/>
        <v>59.140994467860907</v>
      </c>
      <c r="I22" s="75" t="s">
        <v>174</v>
      </c>
    </row>
    <row r="23" spans="1:9" x14ac:dyDescent="0.3">
      <c r="A23" s="40" t="s">
        <v>18</v>
      </c>
      <c r="B23" s="41" t="s">
        <v>95</v>
      </c>
      <c r="C23" s="43">
        <v>25785000</v>
      </c>
      <c r="D23" s="43">
        <v>25785000</v>
      </c>
      <c r="E23" s="43">
        <v>23003258.030000001</v>
      </c>
      <c r="F23" s="44">
        <f t="shared" si="0"/>
        <v>89.211782160170657</v>
      </c>
      <c r="G23" s="48"/>
      <c r="H23" s="46">
        <f t="shared" si="1"/>
        <v>89.211782160170657</v>
      </c>
      <c r="I23" s="88" t="s">
        <v>205</v>
      </c>
    </row>
    <row r="24" spans="1:9" ht="27" x14ac:dyDescent="0.3">
      <c r="A24" s="18" t="s">
        <v>19</v>
      </c>
      <c r="B24" s="13" t="s">
        <v>96</v>
      </c>
      <c r="C24" s="14">
        <v>785000</v>
      </c>
      <c r="D24" s="14">
        <v>785000</v>
      </c>
      <c r="E24" s="14">
        <v>834279.78</v>
      </c>
      <c r="F24" s="23">
        <f t="shared" si="0"/>
        <v>106.27767898089174</v>
      </c>
      <c r="G24" s="7"/>
      <c r="H24" s="25">
        <f t="shared" si="1"/>
        <v>106.27767898089174</v>
      </c>
      <c r="I24" s="70" t="s">
        <v>175</v>
      </c>
    </row>
    <row r="25" spans="1:9" ht="159" x14ac:dyDescent="0.3">
      <c r="A25" s="18" t="s">
        <v>20</v>
      </c>
      <c r="B25" s="13" t="s">
        <v>97</v>
      </c>
      <c r="C25" s="14">
        <v>25000000</v>
      </c>
      <c r="D25" s="14">
        <v>25000000</v>
      </c>
      <c r="E25" s="14">
        <v>22168978.25</v>
      </c>
      <c r="F25" s="23">
        <f t="shared" si="0"/>
        <v>88.675912999999994</v>
      </c>
      <c r="G25" s="7"/>
      <c r="H25" s="25">
        <f t="shared" si="1"/>
        <v>88.675912999999994</v>
      </c>
      <c r="I25" s="76" t="s">
        <v>176</v>
      </c>
    </row>
    <row r="26" spans="1:9" ht="159" x14ac:dyDescent="0.3">
      <c r="A26" s="18" t="s">
        <v>21</v>
      </c>
      <c r="B26" s="13" t="s">
        <v>98</v>
      </c>
      <c r="C26" s="14">
        <v>24138000</v>
      </c>
      <c r="D26" s="14">
        <v>24138000</v>
      </c>
      <c r="E26" s="14">
        <v>20912343.739999998</v>
      </c>
      <c r="F26" s="23">
        <f t="shared" si="0"/>
        <v>86.636605103985403</v>
      </c>
      <c r="G26" s="7"/>
      <c r="H26" s="25">
        <f t="shared" si="1"/>
        <v>86.636605103985403</v>
      </c>
      <c r="I26" s="76" t="s">
        <v>176</v>
      </c>
    </row>
    <row r="27" spans="1:9" ht="83.4" x14ac:dyDescent="0.3">
      <c r="A27" s="18" t="s">
        <v>22</v>
      </c>
      <c r="B27" s="13" t="s">
        <v>99</v>
      </c>
      <c r="C27" s="14">
        <v>862000</v>
      </c>
      <c r="D27" s="14">
        <v>862000</v>
      </c>
      <c r="E27" s="14">
        <v>1256634.51</v>
      </c>
      <c r="F27" s="23">
        <f t="shared" si="0"/>
        <v>145.78126566125292</v>
      </c>
      <c r="G27" s="7"/>
      <c r="H27" s="25">
        <f t="shared" si="1"/>
        <v>145.78126566125292</v>
      </c>
      <c r="I27" s="77" t="s">
        <v>177</v>
      </c>
    </row>
    <row r="28" spans="1:9" x14ac:dyDescent="0.3">
      <c r="A28" s="40" t="s">
        <v>23</v>
      </c>
      <c r="B28" s="41" t="s">
        <v>100</v>
      </c>
      <c r="C28" s="43">
        <v>3600000</v>
      </c>
      <c r="D28" s="43">
        <v>3600000</v>
      </c>
      <c r="E28" s="43">
        <v>4446762.8</v>
      </c>
      <c r="F28" s="44">
        <f t="shared" si="0"/>
        <v>123.52118888888887</v>
      </c>
      <c r="G28" s="48"/>
      <c r="H28" s="46">
        <f t="shared" si="1"/>
        <v>123.52118888888887</v>
      </c>
      <c r="I28" s="89" t="s">
        <v>205</v>
      </c>
    </row>
    <row r="29" spans="1:9" ht="69.599999999999994" x14ac:dyDescent="0.3">
      <c r="A29" s="18" t="s">
        <v>24</v>
      </c>
      <c r="B29" s="13" t="s">
        <v>101</v>
      </c>
      <c r="C29" s="14">
        <v>3600000</v>
      </c>
      <c r="D29" s="14">
        <v>3600000</v>
      </c>
      <c r="E29" s="14">
        <v>4446762.8</v>
      </c>
      <c r="F29" s="23">
        <f t="shared" si="0"/>
        <v>123.52118888888887</v>
      </c>
      <c r="G29" s="7"/>
      <c r="H29" s="25">
        <f t="shared" si="1"/>
        <v>123.52118888888887</v>
      </c>
      <c r="I29" s="78" t="s">
        <v>178</v>
      </c>
    </row>
    <row r="30" spans="1:9" ht="41.4" x14ac:dyDescent="0.3">
      <c r="A30" s="40" t="s">
        <v>25</v>
      </c>
      <c r="B30" s="41" t="s">
        <v>102</v>
      </c>
      <c r="C30" s="43">
        <v>0</v>
      </c>
      <c r="D30" s="43">
        <v>0</v>
      </c>
      <c r="E30" s="43">
        <v>0.1</v>
      </c>
      <c r="F30" s="44"/>
      <c r="G30" s="48"/>
      <c r="H30" s="46"/>
      <c r="I30" s="79"/>
    </row>
    <row r="31" spans="1:9" ht="83.4" x14ac:dyDescent="0.3">
      <c r="A31" s="18" t="s">
        <v>26</v>
      </c>
      <c r="B31" s="13" t="s">
        <v>103</v>
      </c>
      <c r="C31" s="14">
        <v>0</v>
      </c>
      <c r="D31" s="14">
        <v>0</v>
      </c>
      <c r="E31" s="14">
        <v>0.1</v>
      </c>
      <c r="F31" s="23"/>
      <c r="G31" s="7"/>
      <c r="H31" s="25"/>
      <c r="I31" s="80" t="s">
        <v>179</v>
      </c>
    </row>
    <row r="32" spans="1:9" ht="83.4" x14ac:dyDescent="0.3">
      <c r="A32" s="18" t="s">
        <v>27</v>
      </c>
      <c r="B32" s="13" t="s">
        <v>104</v>
      </c>
      <c r="C32" s="14">
        <v>0</v>
      </c>
      <c r="D32" s="14">
        <v>0</v>
      </c>
      <c r="E32" s="14">
        <v>0.1</v>
      </c>
      <c r="F32" s="23"/>
      <c r="G32" s="7"/>
      <c r="H32" s="25"/>
      <c r="I32" s="80" t="s">
        <v>179</v>
      </c>
    </row>
    <row r="33" spans="1:9" ht="41.4" x14ac:dyDescent="0.3">
      <c r="A33" s="40" t="s">
        <v>28</v>
      </c>
      <c r="B33" s="41" t="s">
        <v>105</v>
      </c>
      <c r="C33" s="42">
        <v>21400000</v>
      </c>
      <c r="D33" s="43">
        <v>21400000</v>
      </c>
      <c r="E33" s="43">
        <v>37251197.009999998</v>
      </c>
      <c r="F33" s="44">
        <f t="shared" si="0"/>
        <v>174.07101406542057</v>
      </c>
      <c r="G33" s="48"/>
      <c r="H33" s="46">
        <f t="shared" si="1"/>
        <v>174.07101406542057</v>
      </c>
      <c r="I33" s="90" t="s">
        <v>205</v>
      </c>
    </row>
    <row r="34" spans="1:9" ht="96.6" x14ac:dyDescent="0.3">
      <c r="A34" s="40" t="s">
        <v>29</v>
      </c>
      <c r="B34" s="41" t="s">
        <v>106</v>
      </c>
      <c r="C34" s="42">
        <v>21050000</v>
      </c>
      <c r="D34" s="43">
        <v>21050000</v>
      </c>
      <c r="E34" s="43">
        <v>36735196.32</v>
      </c>
      <c r="F34" s="44">
        <f t="shared" si="0"/>
        <v>174.51399676959619</v>
      </c>
      <c r="G34" s="48"/>
      <c r="H34" s="46">
        <f t="shared" si="1"/>
        <v>174.51399676959619</v>
      </c>
      <c r="I34" s="91" t="s">
        <v>182</v>
      </c>
    </row>
    <row r="35" spans="1:9" ht="193.8" x14ac:dyDescent="0.3">
      <c r="A35" s="49" t="s">
        <v>30</v>
      </c>
      <c r="B35" s="50" t="s">
        <v>107</v>
      </c>
      <c r="C35" s="57">
        <v>20000000</v>
      </c>
      <c r="D35" s="51">
        <v>20000000</v>
      </c>
      <c r="E35" s="51">
        <v>34300119.770000003</v>
      </c>
      <c r="F35" s="52">
        <f t="shared" si="0"/>
        <v>171.50059885000002</v>
      </c>
      <c r="G35" s="55"/>
      <c r="H35" s="53">
        <f t="shared" si="1"/>
        <v>171.50059885000002</v>
      </c>
      <c r="I35" s="81" t="s">
        <v>180</v>
      </c>
    </row>
    <row r="36" spans="1:9" ht="96.6" x14ac:dyDescent="0.3">
      <c r="A36" s="49" t="s">
        <v>31</v>
      </c>
      <c r="B36" s="50" t="s">
        <v>108</v>
      </c>
      <c r="C36" s="51">
        <v>700000</v>
      </c>
      <c r="D36" s="51">
        <v>700000</v>
      </c>
      <c r="E36" s="51">
        <v>531608.66</v>
      </c>
      <c r="F36" s="52">
        <f t="shared" si="0"/>
        <v>75.944094285714286</v>
      </c>
      <c r="G36" s="55"/>
      <c r="H36" s="53">
        <f t="shared" si="1"/>
        <v>75.944094285714286</v>
      </c>
      <c r="I36" s="59" t="s">
        <v>181</v>
      </c>
    </row>
    <row r="37" spans="1:9" ht="41.4" x14ac:dyDescent="0.3">
      <c r="A37" s="49" t="s">
        <v>32</v>
      </c>
      <c r="B37" s="50" t="s">
        <v>109</v>
      </c>
      <c r="C37" s="51">
        <v>350000</v>
      </c>
      <c r="D37" s="51">
        <v>350000</v>
      </c>
      <c r="E37" s="51">
        <v>1903467.89</v>
      </c>
      <c r="F37" s="52">
        <f t="shared" si="0"/>
        <v>543.84796857142851</v>
      </c>
      <c r="G37" s="55"/>
      <c r="H37" s="53">
        <f t="shared" si="1"/>
        <v>543.84796857142851</v>
      </c>
      <c r="I37" s="30" t="s">
        <v>182</v>
      </c>
    </row>
    <row r="38" spans="1:9" ht="41.4" x14ac:dyDescent="0.3">
      <c r="A38" s="40" t="s">
        <v>33</v>
      </c>
      <c r="B38" s="41" t="s">
        <v>110</v>
      </c>
      <c r="C38" s="42">
        <v>0</v>
      </c>
      <c r="D38" s="42">
        <v>0</v>
      </c>
      <c r="E38" s="43">
        <v>83397.52</v>
      </c>
      <c r="F38" s="44"/>
      <c r="G38" s="48"/>
      <c r="H38" s="46"/>
      <c r="I38" s="71"/>
    </row>
    <row r="39" spans="1:9" ht="41.4" x14ac:dyDescent="0.3">
      <c r="A39" s="49" t="s">
        <v>34</v>
      </c>
      <c r="B39" s="50" t="s">
        <v>111</v>
      </c>
      <c r="C39" s="57">
        <v>0</v>
      </c>
      <c r="D39" s="57">
        <v>0</v>
      </c>
      <c r="E39" s="51">
        <v>56578.53</v>
      </c>
      <c r="F39" s="52"/>
      <c r="G39" s="55"/>
      <c r="H39" s="53"/>
      <c r="I39" s="82" t="s">
        <v>183</v>
      </c>
    </row>
    <row r="40" spans="1:9" ht="82.8" x14ac:dyDescent="0.3">
      <c r="A40" s="18" t="s">
        <v>35</v>
      </c>
      <c r="B40" s="13" t="s">
        <v>112</v>
      </c>
      <c r="C40" s="26">
        <v>0</v>
      </c>
      <c r="D40" s="26">
        <v>0</v>
      </c>
      <c r="E40" s="14">
        <v>26818.99</v>
      </c>
      <c r="F40" s="23"/>
      <c r="G40" s="7"/>
      <c r="H40" s="25"/>
      <c r="I40" s="77" t="s">
        <v>184</v>
      </c>
    </row>
    <row r="41" spans="1:9" ht="82.8" x14ac:dyDescent="0.3">
      <c r="A41" s="49" t="s">
        <v>36</v>
      </c>
      <c r="B41" s="50" t="s">
        <v>113</v>
      </c>
      <c r="C41" s="51">
        <v>350000</v>
      </c>
      <c r="D41" s="51">
        <v>350000</v>
      </c>
      <c r="E41" s="51">
        <v>432603.17</v>
      </c>
      <c r="F41" s="52">
        <f>E41/C41*100</f>
        <v>123.6009057142857</v>
      </c>
      <c r="G41" s="55"/>
      <c r="H41" s="53">
        <f t="shared" si="1"/>
        <v>123.6009057142857</v>
      </c>
      <c r="I41" s="59" t="s">
        <v>185</v>
      </c>
    </row>
    <row r="42" spans="1:9" ht="27.6" x14ac:dyDescent="0.3">
      <c r="A42" s="40" t="s">
        <v>37</v>
      </c>
      <c r="B42" s="41" t="s">
        <v>114</v>
      </c>
      <c r="C42" s="43">
        <v>450000</v>
      </c>
      <c r="D42" s="43">
        <v>450000</v>
      </c>
      <c r="E42" s="43">
        <v>1546516.31</v>
      </c>
      <c r="F42" s="44">
        <f t="shared" ref="F42:F58" si="2">E42/C42*100</f>
        <v>343.67029111111111</v>
      </c>
      <c r="G42" s="48"/>
      <c r="H42" s="46">
        <f t="shared" ref="H42:H59" si="3">E42/D42*100</f>
        <v>343.67029111111111</v>
      </c>
      <c r="I42" s="90" t="s">
        <v>205</v>
      </c>
    </row>
    <row r="43" spans="1:9" ht="152.4" x14ac:dyDescent="0.3">
      <c r="A43" s="18" t="s">
        <v>38</v>
      </c>
      <c r="B43" s="13" t="s">
        <v>115</v>
      </c>
      <c r="C43" s="14">
        <v>450000</v>
      </c>
      <c r="D43" s="14">
        <v>450000</v>
      </c>
      <c r="E43" s="14">
        <v>1546516.31</v>
      </c>
      <c r="F43" s="23">
        <f t="shared" si="2"/>
        <v>343.67029111111111</v>
      </c>
      <c r="G43" s="7"/>
      <c r="H43" s="25">
        <f t="shared" si="3"/>
        <v>343.67029111111111</v>
      </c>
      <c r="I43" s="31" t="s">
        <v>186</v>
      </c>
    </row>
    <row r="44" spans="1:9" ht="27.6" x14ac:dyDescent="0.3">
      <c r="A44" s="40" t="s">
        <v>39</v>
      </c>
      <c r="B44" s="41" t="s">
        <v>116</v>
      </c>
      <c r="C44" s="43">
        <v>600570.36</v>
      </c>
      <c r="D44" s="43">
        <v>600570.36</v>
      </c>
      <c r="E44" s="43">
        <v>6808886.3700000001</v>
      </c>
      <c r="F44" s="44">
        <f t="shared" si="2"/>
        <v>1133.7366649263211</v>
      </c>
      <c r="G44" s="48"/>
      <c r="H44" s="46">
        <f t="shared" si="3"/>
        <v>1133.7366649263211</v>
      </c>
      <c r="I44" s="90" t="s">
        <v>205</v>
      </c>
    </row>
    <row r="45" spans="1:9" x14ac:dyDescent="0.3">
      <c r="A45" s="40" t="s">
        <v>40</v>
      </c>
      <c r="B45" s="41" t="s">
        <v>117</v>
      </c>
      <c r="C45" s="43">
        <v>600570.36</v>
      </c>
      <c r="D45" s="43">
        <v>600570.36</v>
      </c>
      <c r="E45" s="43">
        <v>1205808.47</v>
      </c>
      <c r="F45" s="44">
        <f t="shared" si="2"/>
        <v>200.77721950846859</v>
      </c>
      <c r="G45" s="48"/>
      <c r="H45" s="46">
        <f t="shared" si="3"/>
        <v>200.77721950846859</v>
      </c>
      <c r="I45" s="90" t="s">
        <v>205</v>
      </c>
    </row>
    <row r="46" spans="1:9" ht="83.4" x14ac:dyDescent="0.3">
      <c r="A46" s="49" t="s">
        <v>41</v>
      </c>
      <c r="B46" s="50" t="s">
        <v>118</v>
      </c>
      <c r="C46" s="51">
        <v>600570.36</v>
      </c>
      <c r="D46" s="51">
        <v>600570.36</v>
      </c>
      <c r="E46" s="51">
        <v>1205808.47</v>
      </c>
      <c r="F46" s="52">
        <f t="shared" si="2"/>
        <v>200.77721950846859</v>
      </c>
      <c r="G46" s="55"/>
      <c r="H46" s="53">
        <f t="shared" si="3"/>
        <v>200.77721950846859</v>
      </c>
      <c r="I46" s="59" t="s">
        <v>187</v>
      </c>
    </row>
    <row r="47" spans="1:9" x14ac:dyDescent="0.3">
      <c r="A47" s="40" t="s">
        <v>42</v>
      </c>
      <c r="B47" s="41" t="s">
        <v>119</v>
      </c>
      <c r="C47" s="42">
        <v>0</v>
      </c>
      <c r="D47" s="42">
        <v>0</v>
      </c>
      <c r="E47" s="43">
        <v>5603077.9000000004</v>
      </c>
      <c r="F47" s="44"/>
      <c r="G47" s="48"/>
      <c r="H47" s="46"/>
      <c r="I47" s="71"/>
    </row>
    <row r="48" spans="1:9" ht="124.8" x14ac:dyDescent="0.3">
      <c r="A48" s="49" t="s">
        <v>43</v>
      </c>
      <c r="B48" s="50" t="s">
        <v>120</v>
      </c>
      <c r="C48" s="57">
        <v>0</v>
      </c>
      <c r="D48" s="57">
        <v>0</v>
      </c>
      <c r="E48" s="51">
        <v>5603077.9000000004</v>
      </c>
      <c r="F48" s="52"/>
      <c r="G48" s="55"/>
      <c r="H48" s="53"/>
      <c r="I48" s="59" t="s">
        <v>188</v>
      </c>
    </row>
    <row r="49" spans="1:9" ht="27.6" x14ac:dyDescent="0.3">
      <c r="A49" s="40" t="s">
        <v>44</v>
      </c>
      <c r="B49" s="41" t="s">
        <v>121</v>
      </c>
      <c r="C49" s="47">
        <v>15000000</v>
      </c>
      <c r="D49" s="43">
        <v>23000000</v>
      </c>
      <c r="E49" s="43">
        <v>25538644.98</v>
      </c>
      <c r="F49" s="44">
        <f t="shared" si="2"/>
        <v>170.25763320000001</v>
      </c>
      <c r="G49" s="48"/>
      <c r="H49" s="46">
        <f t="shared" si="3"/>
        <v>111.03758686956522</v>
      </c>
      <c r="I49" s="90" t="s">
        <v>205</v>
      </c>
    </row>
    <row r="50" spans="1:9" ht="83.4" x14ac:dyDescent="0.3">
      <c r="A50" s="49" t="s">
        <v>45</v>
      </c>
      <c r="B50" s="50" t="s">
        <v>122</v>
      </c>
      <c r="C50" s="56">
        <v>15000000</v>
      </c>
      <c r="D50" s="51">
        <v>23000000</v>
      </c>
      <c r="E50" s="51">
        <v>25538644.98</v>
      </c>
      <c r="F50" s="52">
        <f t="shared" si="2"/>
        <v>170.25763320000001</v>
      </c>
      <c r="G50" s="55"/>
      <c r="H50" s="53">
        <f t="shared" si="3"/>
        <v>111.03758686956522</v>
      </c>
      <c r="I50" s="59" t="s">
        <v>189</v>
      </c>
    </row>
    <row r="51" spans="1:9" x14ac:dyDescent="0.3">
      <c r="A51" s="40" t="s">
        <v>46</v>
      </c>
      <c r="B51" s="41" t="s">
        <v>123</v>
      </c>
      <c r="C51" s="43">
        <v>800000</v>
      </c>
      <c r="D51" s="43">
        <v>800000</v>
      </c>
      <c r="E51" s="43">
        <v>2957461.98</v>
      </c>
      <c r="F51" s="44">
        <f t="shared" si="2"/>
        <v>369.6827475</v>
      </c>
      <c r="G51" s="48"/>
      <c r="H51" s="46">
        <f t="shared" si="3"/>
        <v>369.6827475</v>
      </c>
      <c r="I51" s="90" t="s">
        <v>205</v>
      </c>
    </row>
    <row r="52" spans="1:9" ht="97.2" x14ac:dyDescent="0.3">
      <c r="A52" s="18" t="s">
        <v>47</v>
      </c>
      <c r="B52" s="13" t="s">
        <v>124</v>
      </c>
      <c r="C52" s="14">
        <v>750000</v>
      </c>
      <c r="D52" s="14">
        <v>750000</v>
      </c>
      <c r="E52" s="14">
        <v>1179982.93</v>
      </c>
      <c r="F52" s="23">
        <f t="shared" si="2"/>
        <v>157.33105733333332</v>
      </c>
      <c r="G52" s="7"/>
      <c r="H52" s="25">
        <f t="shared" si="3"/>
        <v>157.33105733333332</v>
      </c>
      <c r="I52" s="77" t="s">
        <v>201</v>
      </c>
    </row>
    <row r="53" spans="1:9" ht="124.2" x14ac:dyDescent="0.3">
      <c r="A53" s="18" t="s">
        <v>48</v>
      </c>
      <c r="B53" s="13" t="s">
        <v>125</v>
      </c>
      <c r="C53" s="26">
        <v>0</v>
      </c>
      <c r="D53" s="14">
        <v>0</v>
      </c>
      <c r="E53" s="14">
        <v>1444433.87</v>
      </c>
      <c r="F53" s="23"/>
      <c r="G53" s="7"/>
      <c r="H53" s="25"/>
      <c r="I53" s="77" t="s">
        <v>192</v>
      </c>
    </row>
    <row r="54" spans="1:9" ht="55.8" x14ac:dyDescent="0.3">
      <c r="A54" s="18" t="s">
        <v>49</v>
      </c>
      <c r="B54" s="13" t="s">
        <v>126</v>
      </c>
      <c r="C54" s="26">
        <v>50000</v>
      </c>
      <c r="D54" s="14">
        <v>50000</v>
      </c>
      <c r="E54" s="14">
        <v>150770.76</v>
      </c>
      <c r="F54" s="23">
        <f t="shared" si="2"/>
        <v>301.54151999999999</v>
      </c>
      <c r="G54" s="7"/>
      <c r="H54" s="25">
        <f t="shared" si="3"/>
        <v>301.54151999999999</v>
      </c>
      <c r="I54" s="77" t="s">
        <v>200</v>
      </c>
    </row>
    <row r="55" spans="1:9" ht="83.4" x14ac:dyDescent="0.3">
      <c r="A55" s="18" t="s">
        <v>50</v>
      </c>
      <c r="B55" s="13" t="s">
        <v>127</v>
      </c>
      <c r="C55" s="20">
        <v>0</v>
      </c>
      <c r="D55" s="14">
        <v>0</v>
      </c>
      <c r="E55" s="14">
        <v>182274.42</v>
      </c>
      <c r="F55" s="23"/>
      <c r="G55" s="7"/>
      <c r="H55" s="25"/>
      <c r="I55" s="77" t="s">
        <v>193</v>
      </c>
    </row>
    <row r="56" spans="1:9" x14ac:dyDescent="0.3">
      <c r="A56" s="60" t="s">
        <v>51</v>
      </c>
      <c r="B56" s="61" t="s">
        <v>128</v>
      </c>
      <c r="C56" s="62">
        <v>14000000</v>
      </c>
      <c r="D56" s="62">
        <v>14000000</v>
      </c>
      <c r="E56" s="62">
        <v>8176323</v>
      </c>
      <c r="F56" s="63">
        <f t="shared" si="2"/>
        <v>58.402307142857147</v>
      </c>
      <c r="G56" s="64"/>
      <c r="H56" s="65">
        <f t="shared" si="3"/>
        <v>58.402307142857147</v>
      </c>
      <c r="I56" s="88" t="s">
        <v>205</v>
      </c>
    </row>
    <row r="57" spans="1:9" ht="42" x14ac:dyDescent="0.3">
      <c r="A57" s="18" t="s">
        <v>52</v>
      </c>
      <c r="B57" s="13" t="s">
        <v>129</v>
      </c>
      <c r="C57" s="26">
        <v>0</v>
      </c>
      <c r="D57" s="14">
        <v>0</v>
      </c>
      <c r="E57" s="14">
        <v>6185</v>
      </c>
      <c r="F57" s="23"/>
      <c r="G57" s="7"/>
      <c r="H57" s="25"/>
      <c r="I57" s="32" t="s">
        <v>190</v>
      </c>
    </row>
    <row r="58" spans="1:9" ht="152.4" x14ac:dyDescent="0.3">
      <c r="A58" s="18" t="s">
        <v>53</v>
      </c>
      <c r="B58" s="13" t="s">
        <v>130</v>
      </c>
      <c r="C58" s="14">
        <v>14000000</v>
      </c>
      <c r="D58" s="14">
        <v>14000000</v>
      </c>
      <c r="E58" s="14">
        <v>8170138</v>
      </c>
      <c r="F58" s="23">
        <f t="shared" si="2"/>
        <v>58.358128571428566</v>
      </c>
      <c r="G58" s="7"/>
      <c r="H58" s="25">
        <f t="shared" si="3"/>
        <v>58.358128571428566</v>
      </c>
      <c r="I58" s="29" t="s">
        <v>191</v>
      </c>
    </row>
    <row r="59" spans="1:9" x14ac:dyDescent="0.3">
      <c r="A59" s="60" t="s">
        <v>54</v>
      </c>
      <c r="B59" s="61" t="s">
        <v>131</v>
      </c>
      <c r="C59" s="66">
        <v>724933559.80999994</v>
      </c>
      <c r="D59" s="62">
        <v>806850291.41999996</v>
      </c>
      <c r="E59" s="62">
        <v>768053053.91999996</v>
      </c>
      <c r="F59" s="63">
        <f t="shared" ref="F59:F72" si="4">E59/C59*100</f>
        <v>105.94806151908615</v>
      </c>
      <c r="G59" s="64"/>
      <c r="H59" s="65">
        <f t="shared" si="3"/>
        <v>95.191519676875927</v>
      </c>
      <c r="I59" s="83"/>
    </row>
    <row r="60" spans="1:9" ht="41.4" x14ac:dyDescent="0.3">
      <c r="A60" s="60" t="s">
        <v>55</v>
      </c>
      <c r="B60" s="61" t="s">
        <v>132</v>
      </c>
      <c r="C60" s="66">
        <v>724933559.80999994</v>
      </c>
      <c r="D60" s="62">
        <v>806850291.41999996</v>
      </c>
      <c r="E60" s="62">
        <v>773341045.53999996</v>
      </c>
      <c r="F60" s="63">
        <f t="shared" si="4"/>
        <v>106.6775065211062</v>
      </c>
      <c r="G60" s="64"/>
      <c r="H60" s="65">
        <f t="shared" ref="H60:H83" si="5">E60/D60*100</f>
        <v>95.846906639765095</v>
      </c>
      <c r="I60" s="83"/>
    </row>
    <row r="61" spans="1:9" ht="42" x14ac:dyDescent="0.3">
      <c r="A61" s="18" t="s">
        <v>56</v>
      </c>
      <c r="B61" s="13" t="s">
        <v>133</v>
      </c>
      <c r="C61" s="26">
        <v>0</v>
      </c>
      <c r="D61" s="14">
        <v>60955886.579999998</v>
      </c>
      <c r="E61" s="14">
        <v>62750886.579999998</v>
      </c>
      <c r="F61" s="52"/>
      <c r="G61" s="7"/>
      <c r="H61" s="25">
        <f t="shared" si="5"/>
        <v>102.944752509906</v>
      </c>
      <c r="I61" s="77" t="s">
        <v>194</v>
      </c>
    </row>
    <row r="62" spans="1:9" ht="69.599999999999994" x14ac:dyDescent="0.3">
      <c r="A62" s="18" t="s">
        <v>57</v>
      </c>
      <c r="B62" s="13" t="s">
        <v>134</v>
      </c>
      <c r="C62" s="26">
        <v>43370473.079999998</v>
      </c>
      <c r="D62" s="14">
        <v>77642586.129999995</v>
      </c>
      <c r="E62" s="14">
        <v>57701560.149999999</v>
      </c>
      <c r="F62" s="23">
        <f t="shared" si="4"/>
        <v>133.04341883374263</v>
      </c>
      <c r="G62" s="7"/>
      <c r="H62" s="25">
        <f t="shared" si="5"/>
        <v>74.316896211298314</v>
      </c>
      <c r="I62" s="84" t="s">
        <v>195</v>
      </c>
    </row>
    <row r="63" spans="1:9" ht="55.2" x14ac:dyDescent="0.3">
      <c r="A63" s="18" t="s">
        <v>58</v>
      </c>
      <c r="B63" s="13" t="s">
        <v>135</v>
      </c>
      <c r="C63" s="26">
        <v>0</v>
      </c>
      <c r="D63" s="14">
        <v>7065800</v>
      </c>
      <c r="E63" s="14">
        <v>5786428.4299999997</v>
      </c>
      <c r="F63" s="23"/>
      <c r="G63" s="7"/>
      <c r="H63" s="25">
        <f t="shared" si="5"/>
        <v>81.893464717370989</v>
      </c>
      <c r="I63" s="30" t="s">
        <v>202</v>
      </c>
    </row>
    <row r="64" spans="1:9" ht="78" x14ac:dyDescent="0.3">
      <c r="A64" s="27" t="s">
        <v>160</v>
      </c>
      <c r="B64" s="13" t="s">
        <v>161</v>
      </c>
      <c r="C64" s="26">
        <v>1139976.77</v>
      </c>
      <c r="D64" s="14">
        <v>0</v>
      </c>
      <c r="E64" s="14">
        <v>0</v>
      </c>
      <c r="F64" s="23"/>
      <c r="G64" s="7"/>
      <c r="H64" s="25"/>
      <c r="I64" s="30" t="s">
        <v>204</v>
      </c>
    </row>
    <row r="65" spans="1:9" ht="55.2" x14ac:dyDescent="0.3">
      <c r="A65" s="18" t="s">
        <v>59</v>
      </c>
      <c r="B65" s="13" t="s">
        <v>136</v>
      </c>
      <c r="C65" s="26">
        <v>1544818.68</v>
      </c>
      <c r="D65" s="14">
        <v>1484130.03</v>
      </c>
      <c r="E65" s="14">
        <v>1484130.03</v>
      </c>
      <c r="F65" s="23">
        <f t="shared" si="4"/>
        <v>96.071470989721604</v>
      </c>
      <c r="G65" s="7"/>
      <c r="H65" s="25">
        <f t="shared" si="5"/>
        <v>100</v>
      </c>
      <c r="I65" s="85"/>
    </row>
    <row r="66" spans="1:9" ht="27.6" x14ac:dyDescent="0.3">
      <c r="A66" s="18" t="s">
        <v>60</v>
      </c>
      <c r="B66" s="13" t="s">
        <v>137</v>
      </c>
      <c r="C66" s="26">
        <v>4849610.25</v>
      </c>
      <c r="D66" s="14">
        <v>3681813</v>
      </c>
      <c r="E66" s="14">
        <v>3681813</v>
      </c>
      <c r="F66" s="23">
        <f t="shared" si="4"/>
        <v>75.919771078510905</v>
      </c>
      <c r="G66" s="7"/>
      <c r="H66" s="25">
        <f t="shared" si="5"/>
        <v>100</v>
      </c>
      <c r="I66" s="85"/>
    </row>
    <row r="67" spans="1:9" x14ac:dyDescent="0.3">
      <c r="A67" s="18" t="s">
        <v>61</v>
      </c>
      <c r="B67" s="13" t="s">
        <v>138</v>
      </c>
      <c r="C67" s="26">
        <v>5309986.72</v>
      </c>
      <c r="D67" s="14">
        <v>4779067.47</v>
      </c>
      <c r="E67" s="14">
        <v>4779067.47</v>
      </c>
      <c r="F67" s="23">
        <f t="shared" si="4"/>
        <v>90.001495709955364</v>
      </c>
      <c r="G67" s="7"/>
      <c r="H67" s="25">
        <f t="shared" si="5"/>
        <v>100</v>
      </c>
      <c r="I67" s="85"/>
    </row>
    <row r="68" spans="1:9" ht="42" x14ac:dyDescent="0.3">
      <c r="A68" s="18" t="s">
        <v>62</v>
      </c>
      <c r="B68" s="13" t="s">
        <v>139</v>
      </c>
      <c r="C68" s="26">
        <v>0</v>
      </c>
      <c r="D68" s="14">
        <v>751076.19</v>
      </c>
      <c r="E68" s="14">
        <v>232000</v>
      </c>
      <c r="F68" s="23"/>
      <c r="G68" s="7"/>
      <c r="H68" s="25">
        <f t="shared" si="5"/>
        <v>30.88901007499652</v>
      </c>
      <c r="I68" s="30" t="s">
        <v>202</v>
      </c>
    </row>
    <row r="69" spans="1:9" ht="43.2" customHeight="1" x14ac:dyDescent="0.3">
      <c r="A69" s="18" t="s">
        <v>63</v>
      </c>
      <c r="B69" s="13" t="s">
        <v>140</v>
      </c>
      <c r="C69" s="26">
        <v>30526080.66</v>
      </c>
      <c r="D69" s="14">
        <v>59880699.439999998</v>
      </c>
      <c r="E69" s="14">
        <v>41738121.219999999</v>
      </c>
      <c r="F69" s="23">
        <f t="shared" si="4"/>
        <v>136.72938129489958</v>
      </c>
      <c r="G69" s="7"/>
      <c r="H69" s="25">
        <f t="shared" si="5"/>
        <v>69.702127079897053</v>
      </c>
      <c r="I69" s="30" t="s">
        <v>202</v>
      </c>
    </row>
    <row r="70" spans="1:9" ht="69.599999999999994" x14ac:dyDescent="0.3">
      <c r="A70" s="18" t="s">
        <v>64</v>
      </c>
      <c r="B70" s="13" t="s">
        <v>141</v>
      </c>
      <c r="C70" s="26">
        <v>654068086.73000002</v>
      </c>
      <c r="D70" s="14">
        <v>638112830.71000004</v>
      </c>
      <c r="E70" s="14">
        <v>629010939.83000004</v>
      </c>
      <c r="F70" s="23">
        <f t="shared" si="4"/>
        <v>96.16903080759181</v>
      </c>
      <c r="G70" s="7"/>
      <c r="H70" s="25">
        <f t="shared" si="5"/>
        <v>98.57362359100776</v>
      </c>
      <c r="I70" s="84" t="s">
        <v>196</v>
      </c>
    </row>
    <row r="71" spans="1:9" ht="69.599999999999994" x14ac:dyDescent="0.3">
      <c r="A71" s="18" t="s">
        <v>65</v>
      </c>
      <c r="B71" s="13" t="s">
        <v>142</v>
      </c>
      <c r="C71" s="26">
        <v>596919970.39999998</v>
      </c>
      <c r="D71" s="14">
        <v>606360946.71000004</v>
      </c>
      <c r="E71" s="14">
        <v>603475382.53999996</v>
      </c>
      <c r="F71" s="23">
        <f t="shared" si="4"/>
        <v>101.09820620268528</v>
      </c>
      <c r="G71" s="7"/>
      <c r="H71" s="25">
        <f t="shared" si="5"/>
        <v>99.524117741147975</v>
      </c>
      <c r="I71" s="84" t="s">
        <v>196</v>
      </c>
    </row>
    <row r="72" spans="1:9" ht="69" x14ac:dyDescent="0.3">
      <c r="A72" s="18" t="s">
        <v>66</v>
      </c>
      <c r="B72" s="13" t="s">
        <v>143</v>
      </c>
      <c r="C72" s="26">
        <v>7581161</v>
      </c>
      <c r="D72" s="14">
        <v>4691626</v>
      </c>
      <c r="E72" s="14">
        <v>4313616.7699999996</v>
      </c>
      <c r="F72" s="23">
        <f t="shared" si="4"/>
        <v>56.899157925811096</v>
      </c>
      <c r="G72" s="7"/>
      <c r="H72" s="25">
        <f t="shared" si="5"/>
        <v>91.942895064525601</v>
      </c>
      <c r="I72" s="86" t="s">
        <v>203</v>
      </c>
    </row>
    <row r="73" spans="1:9" ht="69" x14ac:dyDescent="0.3">
      <c r="A73" s="28" t="s">
        <v>163</v>
      </c>
      <c r="B73" s="13" t="s">
        <v>162</v>
      </c>
      <c r="C73" s="26">
        <v>24475233.329999998</v>
      </c>
      <c r="D73" s="14">
        <v>0</v>
      </c>
      <c r="E73" s="14">
        <v>0</v>
      </c>
      <c r="F73" s="23"/>
      <c r="G73" s="7"/>
      <c r="H73" s="25"/>
      <c r="I73" s="30" t="s">
        <v>204</v>
      </c>
    </row>
    <row r="74" spans="1:9" ht="55.2" x14ac:dyDescent="0.3">
      <c r="A74" s="18" t="s">
        <v>67</v>
      </c>
      <c r="B74" s="13" t="s">
        <v>144</v>
      </c>
      <c r="C74" s="26">
        <v>18672</v>
      </c>
      <c r="D74" s="14">
        <v>6079</v>
      </c>
      <c r="E74" s="14">
        <v>6079</v>
      </c>
      <c r="F74" s="23">
        <f>E74/C74*100</f>
        <v>32.556769494430164</v>
      </c>
      <c r="G74" s="7"/>
      <c r="H74" s="25">
        <f t="shared" si="5"/>
        <v>100</v>
      </c>
      <c r="I74" s="85"/>
    </row>
    <row r="75" spans="1:9" ht="69" x14ac:dyDescent="0.3">
      <c r="A75" s="18" t="s">
        <v>68</v>
      </c>
      <c r="B75" s="13" t="s">
        <v>145</v>
      </c>
      <c r="C75" s="26">
        <v>20952500</v>
      </c>
      <c r="D75" s="14">
        <v>22859900</v>
      </c>
      <c r="E75" s="14">
        <v>17021582.52</v>
      </c>
      <c r="F75" s="23">
        <f t="shared" ref="F75:F81" si="6">E75/C75*100</f>
        <v>81.238909533468558</v>
      </c>
      <c r="G75" s="7"/>
      <c r="H75" s="25">
        <f t="shared" si="5"/>
        <v>74.460441734215806</v>
      </c>
      <c r="I75" s="86" t="s">
        <v>203</v>
      </c>
    </row>
    <row r="76" spans="1:9" ht="27.6" x14ac:dyDescent="0.3">
      <c r="A76" s="18" t="s">
        <v>69</v>
      </c>
      <c r="B76" s="13" t="s">
        <v>146</v>
      </c>
      <c r="C76" s="14">
        <v>1490622</v>
      </c>
      <c r="D76" s="14">
        <v>1490622</v>
      </c>
      <c r="E76" s="14">
        <v>1490622</v>
      </c>
      <c r="F76" s="23">
        <f t="shared" si="6"/>
        <v>100</v>
      </c>
      <c r="G76" s="7"/>
      <c r="H76" s="25">
        <f t="shared" si="5"/>
        <v>100</v>
      </c>
      <c r="I76" s="85"/>
    </row>
    <row r="77" spans="1:9" ht="27.6" x14ac:dyDescent="0.3">
      <c r="A77" s="18" t="s">
        <v>70</v>
      </c>
      <c r="B77" s="13" t="s">
        <v>147</v>
      </c>
      <c r="C77" s="26">
        <v>2276349</v>
      </c>
      <c r="D77" s="14">
        <v>2340748</v>
      </c>
      <c r="E77" s="14">
        <v>2340748</v>
      </c>
      <c r="F77" s="23">
        <f t="shared" si="6"/>
        <v>102.82904774267918</v>
      </c>
      <c r="G77" s="7"/>
      <c r="H77" s="25">
        <f t="shared" si="5"/>
        <v>100</v>
      </c>
      <c r="I77" s="85"/>
    </row>
    <row r="78" spans="1:9" x14ac:dyDescent="0.3">
      <c r="A78" s="18" t="s">
        <v>71</v>
      </c>
      <c r="B78" s="13" t="s">
        <v>148</v>
      </c>
      <c r="C78" s="26">
        <v>353579</v>
      </c>
      <c r="D78" s="14">
        <v>362909</v>
      </c>
      <c r="E78" s="14">
        <v>362909</v>
      </c>
      <c r="F78" s="23">
        <f t="shared" si="6"/>
        <v>102.63873137262112</v>
      </c>
      <c r="G78" s="7"/>
      <c r="H78" s="25">
        <f t="shared" si="5"/>
        <v>100</v>
      </c>
      <c r="I78" s="85"/>
    </row>
    <row r="79" spans="1:9" ht="28.2" x14ac:dyDescent="0.3">
      <c r="A79" s="18" t="s">
        <v>72</v>
      </c>
      <c r="B79" s="13" t="s">
        <v>149</v>
      </c>
      <c r="C79" s="20">
        <v>27495000</v>
      </c>
      <c r="D79" s="14">
        <v>30138988</v>
      </c>
      <c r="E79" s="14">
        <v>23877658.98</v>
      </c>
      <c r="F79" s="23">
        <f t="shared" si="6"/>
        <v>86.843640589198031</v>
      </c>
      <c r="G79" s="7"/>
      <c r="H79" s="25">
        <f t="shared" si="5"/>
        <v>79.225151753602347</v>
      </c>
      <c r="I79" s="77" t="s">
        <v>197</v>
      </c>
    </row>
    <row r="80" spans="1:9" ht="69" x14ac:dyDescent="0.3">
      <c r="A80" s="18" t="s">
        <v>73</v>
      </c>
      <c r="B80" s="13" t="s">
        <v>150</v>
      </c>
      <c r="C80" s="20">
        <v>0</v>
      </c>
      <c r="D80" s="14">
        <v>594988</v>
      </c>
      <c r="E80" s="14">
        <v>594987.98</v>
      </c>
      <c r="F80" s="23"/>
      <c r="G80" s="7"/>
      <c r="H80" s="25">
        <f t="shared" si="5"/>
        <v>99.99999663858766</v>
      </c>
      <c r="I80" s="85"/>
    </row>
    <row r="81" spans="1:9" ht="124.2" x14ac:dyDescent="0.3">
      <c r="A81" s="18" t="s">
        <v>74</v>
      </c>
      <c r="B81" s="13" t="s">
        <v>151</v>
      </c>
      <c r="C81" s="26">
        <v>27495000</v>
      </c>
      <c r="D81" s="14">
        <v>29133000</v>
      </c>
      <c r="E81" s="14">
        <v>22871671</v>
      </c>
      <c r="F81" s="23">
        <f t="shared" si="6"/>
        <v>83.184837243135107</v>
      </c>
      <c r="G81" s="7"/>
      <c r="H81" s="25">
        <f t="shared" si="5"/>
        <v>78.507778121031137</v>
      </c>
      <c r="I81" s="77" t="s">
        <v>197</v>
      </c>
    </row>
    <row r="82" spans="1:9" ht="27.6" x14ac:dyDescent="0.3">
      <c r="A82" s="18" t="s">
        <v>75</v>
      </c>
      <c r="B82" s="13" t="s">
        <v>152</v>
      </c>
      <c r="C82" s="20">
        <v>0</v>
      </c>
      <c r="D82" s="14">
        <v>411000</v>
      </c>
      <c r="E82" s="14">
        <v>411000</v>
      </c>
      <c r="F82" s="23"/>
      <c r="G82" s="7"/>
      <c r="H82" s="25">
        <f t="shared" si="5"/>
        <v>100</v>
      </c>
      <c r="I82" s="85"/>
    </row>
    <row r="83" spans="1:9" ht="27.6" x14ac:dyDescent="0.3">
      <c r="A83" s="18" t="s">
        <v>76</v>
      </c>
      <c r="B83" s="13" t="s">
        <v>153</v>
      </c>
      <c r="C83" s="20">
        <v>0</v>
      </c>
      <c r="D83" s="14">
        <v>411000</v>
      </c>
      <c r="E83" s="14">
        <v>411000</v>
      </c>
      <c r="F83" s="23"/>
      <c r="G83" s="7"/>
      <c r="H83" s="25">
        <f t="shared" si="5"/>
        <v>100</v>
      </c>
      <c r="I83" s="85"/>
    </row>
    <row r="84" spans="1:9" ht="69" x14ac:dyDescent="0.3">
      <c r="A84" s="60" t="s">
        <v>77</v>
      </c>
      <c r="B84" s="61" t="s">
        <v>154</v>
      </c>
      <c r="C84" s="67">
        <v>0</v>
      </c>
      <c r="D84" s="67">
        <v>0</v>
      </c>
      <c r="E84" s="62">
        <v>283874.44</v>
      </c>
      <c r="F84" s="63"/>
      <c r="G84" s="64"/>
      <c r="H84" s="65"/>
      <c r="I84" s="83"/>
    </row>
    <row r="85" spans="1:9" ht="82.8" x14ac:dyDescent="0.3">
      <c r="A85" s="18" t="s">
        <v>78</v>
      </c>
      <c r="B85" s="13" t="s">
        <v>155</v>
      </c>
      <c r="C85" s="20">
        <v>0</v>
      </c>
      <c r="D85" s="20">
        <v>0</v>
      </c>
      <c r="E85" s="14">
        <v>283874.44</v>
      </c>
      <c r="F85" s="23"/>
      <c r="G85" s="7"/>
      <c r="H85" s="25"/>
      <c r="I85" s="87" t="s">
        <v>198</v>
      </c>
    </row>
    <row r="86" spans="1:9" ht="55.2" x14ac:dyDescent="0.3">
      <c r="A86" s="60" t="s">
        <v>79</v>
      </c>
      <c r="B86" s="61" t="s">
        <v>156</v>
      </c>
      <c r="C86" s="67">
        <v>0</v>
      </c>
      <c r="D86" s="67">
        <v>0</v>
      </c>
      <c r="E86" s="62">
        <v>-5571866.0599999996</v>
      </c>
      <c r="F86" s="63"/>
      <c r="G86" s="64"/>
      <c r="H86" s="65"/>
      <c r="I86" s="83"/>
    </row>
    <row r="87" spans="1:9" ht="83.4" x14ac:dyDescent="0.3">
      <c r="A87" s="18" t="s">
        <v>80</v>
      </c>
      <c r="B87" s="13" t="s">
        <v>157</v>
      </c>
      <c r="C87" s="20">
        <v>0</v>
      </c>
      <c r="D87" s="20">
        <v>0</v>
      </c>
      <c r="E87" s="14">
        <v>-5571866.0599999996</v>
      </c>
      <c r="F87" s="23"/>
      <c r="G87" s="7"/>
      <c r="H87" s="25"/>
      <c r="I87" s="87" t="s">
        <v>199</v>
      </c>
    </row>
    <row r="88" spans="1:9" ht="15" customHeight="1" x14ac:dyDescent="0.3">
      <c r="A88" s="3"/>
      <c r="B88" s="3"/>
      <c r="C88" s="3"/>
      <c r="D88" s="3"/>
      <c r="E88" s="3"/>
      <c r="F88" s="3"/>
      <c r="G88" s="3"/>
    </row>
  </sheetData>
  <mergeCells count="9">
    <mergeCell ref="A2:F3"/>
    <mergeCell ref="H5:H7"/>
    <mergeCell ref="I5:I7"/>
    <mergeCell ref="C5:C7"/>
    <mergeCell ref="A5:A7"/>
    <mergeCell ref="B5:B7"/>
    <mergeCell ref="D5:D7"/>
    <mergeCell ref="E5:E7"/>
    <mergeCell ref="F5:F7"/>
  </mergeCells>
  <pageMargins left="0.39374999999999999" right="0.39374999999999999" top="0.39374999999999999" bottom="0.39374999999999999" header="0.51180552999999995" footer="0.51180552999999995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B8D1241-7C1A-46B2-A7CB-A2A2E0C1337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</dc:creator>
  <cp:lastModifiedBy>shinkarenko</cp:lastModifiedBy>
  <dcterms:created xsi:type="dcterms:W3CDTF">2024-04-27T02:32:43Z</dcterms:created>
  <dcterms:modified xsi:type="dcterms:W3CDTF">2024-06-04T05:00:13Z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555_Орг=20023_Ф=0503117M_Период=декабрь 2023 года.xlsx</vt:lpwstr>
  </property>
  <property fmtid="{D5CDD505-2E9C-101B-9397-08002B2CF9AE}" pid="3" name="Название отчета">
    <vt:lpwstr>555_Орг=20023_Ф=0503117M_Период=декабрь 2023 года.xlsx</vt:lpwstr>
  </property>
  <property fmtid="{D5CDD505-2E9C-101B-9397-08002B2CF9AE}" pid="4" name="Версия клиента">
    <vt:lpwstr>23.1.0.38598 (.NET Core 3.1)</vt:lpwstr>
  </property>
  <property fmtid="{D5CDD505-2E9C-101B-9397-08002B2CF9AE}" pid="5" name="Тип сервера">
    <vt:lpwstr>PostgreSQL</vt:lpwstr>
  </property>
  <property fmtid="{D5CDD505-2E9C-101B-9397-08002B2CF9AE}" pid="6" name="Сервер">
    <vt:lpwstr>svod-db.primorsky.local</vt:lpwstr>
  </property>
  <property fmtid="{D5CDD505-2E9C-101B-9397-08002B2CF9AE}" pid="7" name="База">
    <vt:lpwstr>svod_smart_krai</vt:lpwstr>
  </property>
  <property fmtid="{D5CDD505-2E9C-101B-9397-08002B2CF9AE}" pid="8" name="Пользователь">
    <vt:lpwstr>rn20023_1</vt:lpwstr>
  </property>
  <property fmtid="{D5CDD505-2E9C-101B-9397-08002B2CF9AE}" pid="9" name="Шаблон">
    <vt:lpwstr>SV_0503117M_20220601.xlt</vt:lpwstr>
  </property>
  <property fmtid="{D5CDD505-2E9C-101B-9397-08002B2CF9AE}" pid="10" name="Локальная база">
    <vt:lpwstr>не используется</vt:lpwstr>
  </property>
</Properties>
</file>