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'Лист1'!$A$1:$M$327</definedName>
  </definedNames>
  <calcPr fullCalcOnLoad="1"/>
</workbook>
</file>

<file path=xl/sharedStrings.xml><?xml version="1.0" encoding="utf-8"?>
<sst xmlns="http://schemas.openxmlformats.org/spreadsheetml/2006/main" count="678" uniqueCount="198">
  <si>
    <t>Наименование учреждения</t>
  </si>
  <si>
    <t>Мероприятия</t>
  </si>
  <si>
    <t>Приобретение огнетушителей</t>
  </si>
  <si>
    <t>Обучение специалистов по программе пожарно-технического минимума</t>
  </si>
  <si>
    <t>Проведение лабораторных испытаний деревянных конструкций кровли</t>
  </si>
  <si>
    <t>Электрические измерения и испытания электрооборудования</t>
  </si>
  <si>
    <t>Замена межэтажных дверей</t>
  </si>
  <si>
    <t>Испытания пожарной лестницы</t>
  </si>
  <si>
    <t>Обслуживание системы пожарной сигнализации</t>
  </si>
  <si>
    <t>Устройство пожарного водоема</t>
  </si>
  <si>
    <t>Затраты, тыс.руб.</t>
  </si>
  <si>
    <t>Проведение лабораторных  испытаий деревянных конструкций кровли</t>
  </si>
  <si>
    <t>Заправка и испытания огнетушителей</t>
  </si>
  <si>
    <t>Заправка и  испытания огнетушителей</t>
  </si>
  <si>
    <t>Устройство ящика для пожарного крана</t>
  </si>
  <si>
    <t>Отсыпка пожарного водоема</t>
  </si>
  <si>
    <t>Проведение лабораторгых испытаний деревянных конструкций кровли</t>
  </si>
  <si>
    <t>Устройство ограждения</t>
  </si>
  <si>
    <t>Устройство пожарной сигнализации на здании гаража</t>
  </si>
  <si>
    <t>Обслуживание системы пожарной счигнализации</t>
  </si>
  <si>
    <t>Устройство железной двери в щитовую</t>
  </si>
  <si>
    <t xml:space="preserve">Установка ппротивопожарных дверей </t>
  </si>
  <si>
    <t>Замена эвакуационных дверей 6шт</t>
  </si>
  <si>
    <t>Устройство наружнего освещения</t>
  </si>
  <si>
    <t>Устройство уличного освещения</t>
  </si>
  <si>
    <t>Перенос пожарной лестницы</t>
  </si>
  <si>
    <t>Ремонт пожарного водоема</t>
  </si>
  <si>
    <t>Замена наружнего кабеля</t>
  </si>
  <si>
    <t>Замена вентиляции</t>
  </si>
  <si>
    <t>Замена межэтажных дверей 62 шт</t>
  </si>
  <si>
    <t>Установка тревожной кнопки</t>
  </si>
  <si>
    <t>Замена ограждения</t>
  </si>
  <si>
    <t>Установка видеонаблюдения,обслуживание</t>
  </si>
  <si>
    <t>Установка пожарной сигнализации</t>
  </si>
  <si>
    <t>Обработка кровли огнезащитным составом</t>
  </si>
  <si>
    <t>Приобретение планов пожарной эвакуации</t>
  </si>
  <si>
    <t>1.</t>
  </si>
  <si>
    <t>Все ОУ</t>
  </si>
  <si>
    <t>Разработка Паспорта безопасности образовательного учреждения</t>
  </si>
  <si>
    <t>Создание служб охраны труда в соответствии с нормативными документами по охране труда</t>
  </si>
  <si>
    <t>МКУ "Управление образования" Партизанского муниципального района</t>
  </si>
  <si>
    <t>Проведение анализа состояния травматизма детей с выявлением причин несчастных случаев, приведение рабочих мест в соответствие с требованиями безопасности учебного процесса</t>
  </si>
  <si>
    <t>Пожарная безопасность</t>
  </si>
  <si>
    <t>МКОУ СОШ с.Сергеевка</t>
  </si>
  <si>
    <t xml:space="preserve">Ремонт электроосвещения </t>
  </si>
  <si>
    <t>Устройство наружного освещения</t>
  </si>
  <si>
    <t>МКОУ ООШ с.Золотая Долина</t>
  </si>
  <si>
    <t>МБДОУ "Детский сад "Алёнушка" с.Золотая Долина</t>
  </si>
  <si>
    <t>МБДОУ Црр-детский сад "Светлячок"с.Владимиро-Александровское</t>
  </si>
  <si>
    <t>МБДОУ Црр-детский сад "Тополёк"с.Владимиро-Александровское</t>
  </si>
  <si>
    <t>МКОУ СОШ с.Хмыловка</t>
  </si>
  <si>
    <t>МКОУ "Вечерняя (сменная) общеобразовательная школа</t>
  </si>
  <si>
    <t>МБДОУ "Детский сад "Дюймовочка" с.Екатериновка</t>
  </si>
  <si>
    <t>МБДОУ "Детский сад "Колосок" с.Екатериновка</t>
  </si>
  <si>
    <t>МБДОУ "Детский сад "Сказка" с.Сергеевка</t>
  </si>
  <si>
    <t>Ремонт электроосвещения в подвальном помещении</t>
  </si>
  <si>
    <t>Перенос электрического щита из подвала</t>
  </si>
  <si>
    <t>МБДОУ Црр-детский сад "Светлячок" с.Владимиро-Александровское</t>
  </si>
  <si>
    <t>Оборудование учебных мастерских принудительной вытяжной вентиляцией</t>
  </si>
  <si>
    <t>Приобретение шкафов металлических для огнетушителей</t>
  </si>
  <si>
    <t>МБДОУ "Детский сад "Ёлочка" с.Сергеевка</t>
  </si>
  <si>
    <t>МКОУ СОШ с. Фроловка</t>
  </si>
  <si>
    <t>МБДОУ "Детский сад "Солнышко" с.Фроловка</t>
  </si>
  <si>
    <t>МБДОУ "Детский сад "Росинка" с.Новицкое</t>
  </si>
  <si>
    <t>МКОУ ООШ с.Перетино</t>
  </si>
  <si>
    <t>МБДОУ "Детский сад "Алёнушка" общеразвивающего вида с.Золотая Долина</t>
  </si>
  <si>
    <t>Устройство видеонаблюдения,обслуживание</t>
  </si>
  <si>
    <t>МБДОУ Црр-детский сад "Тополёк" с.Владимиро-Александровское</t>
  </si>
  <si>
    <t>МБДОУ "Детский сад "Звёздочка" с.Владимиро-Александровское</t>
  </si>
  <si>
    <t>МКОУ ООШ с.Новая Сила</t>
  </si>
  <si>
    <t>МКОУ ООШ с.Голубовка</t>
  </si>
  <si>
    <t>МБДОУ "Детский сад "Берёзка" пос.Волчанец</t>
  </si>
  <si>
    <t xml:space="preserve">МКОУ СОШ с.Хмыловка </t>
  </si>
  <si>
    <t>МБДОУ "Детский сад "Колосок" с. Екатериновка</t>
  </si>
  <si>
    <t>МБДОУ "Детский сад "Кораблик" с. Хмыловка</t>
  </si>
  <si>
    <t>МБДОУ "Детский сад "Сказка" с. Сергеевка</t>
  </si>
  <si>
    <t>Всего по всей программе:</t>
  </si>
  <si>
    <t>Ремонт системы освещения</t>
  </si>
  <si>
    <t>Замена внутренней электропроводки,вводных распределительных щитов</t>
  </si>
  <si>
    <r>
      <t>МКОУ СОШ с.</t>
    </r>
    <r>
      <rPr>
        <b/>
        <sz val="12"/>
        <color indexed="8"/>
        <rFont val="Times New Roman"/>
        <family val="1"/>
      </rPr>
      <t>Сергеевка</t>
    </r>
    <r>
      <rPr>
        <sz val="12"/>
        <color indexed="8"/>
        <rFont val="Times New Roman"/>
        <family val="1"/>
      </rPr>
      <t xml:space="preserve">  </t>
    </r>
  </si>
  <si>
    <r>
      <t xml:space="preserve">МБДОУ «Детский сад </t>
    </r>
    <r>
      <rPr>
        <b/>
        <sz val="12"/>
        <color indexed="8"/>
        <rFont val="Times New Roman"/>
        <family val="1"/>
      </rPr>
      <t>«Елочка</t>
    </r>
    <r>
      <rPr>
        <sz val="12"/>
        <color indexed="8"/>
        <rFont val="Times New Roman"/>
        <family val="1"/>
      </rPr>
      <t xml:space="preserve">» общеразвивающего вида с.Сергеевка </t>
    </r>
  </si>
  <si>
    <r>
      <t>МКОУ СОШ с.</t>
    </r>
    <r>
      <rPr>
        <b/>
        <sz val="12"/>
        <color indexed="8"/>
        <rFont val="Times New Roman"/>
        <family val="1"/>
      </rPr>
      <t>Фроловка</t>
    </r>
    <r>
      <rPr>
        <sz val="12"/>
        <color indexed="8"/>
        <rFont val="Times New Roman"/>
        <family val="1"/>
      </rPr>
      <t xml:space="preserve">  </t>
    </r>
  </si>
  <si>
    <r>
      <t>МКОУ СОШ пос.</t>
    </r>
    <r>
      <rPr>
        <b/>
        <sz val="12"/>
        <color indexed="8"/>
        <rFont val="Times New Roman"/>
        <family val="1"/>
      </rPr>
      <t>Николаевка</t>
    </r>
    <r>
      <rPr>
        <sz val="12"/>
        <color indexed="8"/>
        <rFont val="Times New Roman"/>
        <family val="1"/>
      </rPr>
      <t xml:space="preserve">  </t>
    </r>
  </si>
  <si>
    <r>
      <t>МКОУ СОШ с.</t>
    </r>
    <r>
      <rPr>
        <b/>
        <sz val="12"/>
        <color indexed="8"/>
        <rFont val="Times New Roman"/>
        <family val="1"/>
      </rPr>
      <t>Новицкое</t>
    </r>
    <r>
      <rPr>
        <sz val="12"/>
        <color indexed="8"/>
        <rFont val="Times New Roman"/>
        <family val="1"/>
      </rPr>
      <t xml:space="preserve">   </t>
    </r>
  </si>
  <si>
    <r>
      <t>МБДОУ  «Детский сад «</t>
    </r>
    <r>
      <rPr>
        <b/>
        <sz val="12"/>
        <color indexed="8"/>
        <rFont val="Times New Roman"/>
        <family val="1"/>
      </rPr>
      <t>Росинка</t>
    </r>
    <r>
      <rPr>
        <sz val="12"/>
        <color indexed="8"/>
        <rFont val="Times New Roman"/>
        <family val="1"/>
      </rPr>
      <t xml:space="preserve">» с.Новицкое   </t>
    </r>
  </si>
  <si>
    <r>
      <t>МКОУ СОШ с.</t>
    </r>
    <r>
      <rPr>
        <b/>
        <sz val="12"/>
        <color indexed="8"/>
        <rFont val="Times New Roman"/>
        <family val="1"/>
      </rPr>
      <t>Золотая Долина</t>
    </r>
    <r>
      <rPr>
        <sz val="12"/>
        <color indexed="8"/>
        <rFont val="Times New Roman"/>
        <family val="1"/>
      </rPr>
      <t xml:space="preserve">  </t>
    </r>
  </si>
  <si>
    <r>
      <t>МБДОУ «Детский сад «</t>
    </r>
    <r>
      <rPr>
        <b/>
        <sz val="12"/>
        <color indexed="8"/>
        <rFont val="Times New Roman"/>
        <family val="1"/>
      </rPr>
      <t>Аленушка</t>
    </r>
    <r>
      <rPr>
        <sz val="12"/>
        <color indexed="8"/>
        <rFont val="Times New Roman"/>
        <family val="1"/>
      </rPr>
      <t xml:space="preserve">» общеразвивающего вида с.Золотая Долина  </t>
    </r>
  </si>
  <si>
    <r>
      <t>МКОУ СОШ с.</t>
    </r>
    <r>
      <rPr>
        <b/>
        <sz val="12"/>
        <color indexed="8"/>
        <rFont val="Times New Roman"/>
        <family val="1"/>
      </rPr>
      <t xml:space="preserve">Владимиро-Александровское </t>
    </r>
  </si>
  <si>
    <r>
      <t>МБДОУ  «Детский сад «</t>
    </r>
    <r>
      <rPr>
        <b/>
        <sz val="12"/>
        <color indexed="8"/>
        <rFont val="Times New Roman"/>
        <family val="1"/>
      </rPr>
      <t>Звездочка</t>
    </r>
    <r>
      <rPr>
        <sz val="12"/>
        <color indexed="8"/>
        <rFont val="Times New Roman"/>
        <family val="1"/>
      </rPr>
      <t xml:space="preserve">» с.Владимиро-Александровское </t>
    </r>
  </si>
  <si>
    <r>
      <t>МКОУ СОШ с.</t>
    </r>
    <r>
      <rPr>
        <b/>
        <sz val="12"/>
        <color indexed="8"/>
        <rFont val="Times New Roman"/>
        <family val="1"/>
      </rPr>
      <t>Екатериновка</t>
    </r>
    <r>
      <rPr>
        <sz val="12"/>
        <color indexed="8"/>
        <rFont val="Times New Roman"/>
        <family val="1"/>
      </rPr>
      <t xml:space="preserve">  </t>
    </r>
  </si>
  <si>
    <r>
      <t>МКОУ ООШ с.</t>
    </r>
    <r>
      <rPr>
        <b/>
        <sz val="12"/>
        <color indexed="8"/>
        <rFont val="Times New Roman"/>
        <family val="1"/>
      </rPr>
      <t>Новая Сила</t>
    </r>
    <r>
      <rPr>
        <sz val="12"/>
        <color indexed="8"/>
        <rFont val="Times New Roman"/>
        <family val="1"/>
      </rPr>
      <t xml:space="preserve">  </t>
    </r>
  </si>
  <si>
    <r>
      <t>МКОУ ООШ с.</t>
    </r>
    <r>
      <rPr>
        <b/>
        <sz val="12"/>
        <color indexed="8"/>
        <rFont val="Times New Roman"/>
        <family val="1"/>
      </rPr>
      <t xml:space="preserve">Голубовка </t>
    </r>
    <r>
      <rPr>
        <sz val="12"/>
        <color indexed="8"/>
        <rFont val="Times New Roman"/>
        <family val="1"/>
      </rPr>
      <t xml:space="preserve">   </t>
    </r>
  </si>
  <si>
    <r>
      <t>МКОУ СОШ с.</t>
    </r>
    <r>
      <rPr>
        <b/>
        <sz val="12"/>
        <color indexed="8"/>
        <rFont val="Times New Roman"/>
        <family val="1"/>
      </rPr>
      <t>Новолитовск</t>
    </r>
    <r>
      <rPr>
        <sz val="12"/>
        <color indexed="8"/>
        <rFont val="Times New Roman"/>
        <family val="1"/>
      </rPr>
      <t xml:space="preserve">   </t>
    </r>
  </si>
  <si>
    <r>
      <t>МКОУ СОШ  с.</t>
    </r>
    <r>
      <rPr>
        <b/>
        <sz val="12"/>
        <color indexed="8"/>
        <rFont val="Times New Roman"/>
        <family val="1"/>
      </rPr>
      <t>Хмыловка</t>
    </r>
    <r>
      <rPr>
        <sz val="12"/>
        <color indexed="8"/>
        <rFont val="Times New Roman"/>
        <family val="1"/>
      </rPr>
      <t xml:space="preserve">  </t>
    </r>
  </si>
  <si>
    <r>
      <t xml:space="preserve">МБДОУ  «Детский сад </t>
    </r>
    <r>
      <rPr>
        <b/>
        <sz val="12"/>
        <color indexed="8"/>
        <rFont val="Times New Roman"/>
        <family val="1"/>
      </rPr>
      <t>«Колосок»</t>
    </r>
    <r>
      <rPr>
        <sz val="12"/>
        <color indexed="8"/>
        <rFont val="Times New Roman"/>
        <family val="1"/>
      </rPr>
      <t xml:space="preserve"> с.Екатериновка   </t>
    </r>
  </si>
  <si>
    <r>
      <t>МБДОУ  «Детский сад «</t>
    </r>
    <r>
      <rPr>
        <b/>
        <sz val="12"/>
        <color indexed="8"/>
        <rFont val="Times New Roman"/>
        <family val="1"/>
      </rPr>
      <t>Кораблик</t>
    </r>
    <r>
      <rPr>
        <sz val="12"/>
        <color indexed="8"/>
        <rFont val="Times New Roman"/>
        <family val="1"/>
      </rPr>
      <t xml:space="preserve">» с.Хмыловка   </t>
    </r>
  </si>
  <si>
    <r>
      <t xml:space="preserve">МБДОУ  «Детский сад </t>
    </r>
    <r>
      <rPr>
        <b/>
        <sz val="12"/>
        <color indexed="8"/>
        <rFont val="Times New Roman"/>
        <family val="1"/>
      </rPr>
      <t>«Сказка»</t>
    </r>
    <r>
      <rPr>
        <sz val="12"/>
        <color indexed="8"/>
        <rFont val="Times New Roman"/>
        <family val="1"/>
      </rPr>
      <t xml:space="preserve"> с.Сергеевка   </t>
    </r>
  </si>
  <si>
    <r>
      <t>МБДОУ  «Детский сад «</t>
    </r>
    <r>
      <rPr>
        <b/>
        <sz val="12"/>
        <color indexed="8"/>
        <rFont val="Times New Roman"/>
        <family val="1"/>
      </rPr>
      <t>Ягодка</t>
    </r>
    <r>
      <rPr>
        <sz val="12"/>
        <color indexed="8"/>
        <rFont val="Times New Roman"/>
        <family val="1"/>
      </rPr>
      <t xml:space="preserve">» с.Владимиро-Александровское  </t>
    </r>
  </si>
  <si>
    <t xml:space="preserve">МКОУ СОШ с.Молчановка </t>
  </si>
  <si>
    <t>Замена электропроводки</t>
  </si>
  <si>
    <t xml:space="preserve">МКОУ СОШ с.Екатериновка </t>
  </si>
  <si>
    <t>Ограждение по периметру</t>
  </si>
  <si>
    <t>Приобретение генератора для аварийного теплоснабжения</t>
  </si>
  <si>
    <t>Источник финансирования</t>
  </si>
  <si>
    <t>Исполнитель</t>
  </si>
  <si>
    <t>Устройсво наружного освещения</t>
  </si>
  <si>
    <t>Электрическая безопасность</t>
  </si>
  <si>
    <t>Установка видеонаблюдения</t>
  </si>
  <si>
    <t>Местный бюджет</t>
  </si>
  <si>
    <t>Образовательные учреждения</t>
  </si>
  <si>
    <t>Обслуживание видеонаблюдения</t>
  </si>
  <si>
    <t>"</t>
  </si>
  <si>
    <t>Итого по детским садам</t>
  </si>
  <si>
    <t>Итого по школам</t>
  </si>
  <si>
    <t>Всего:</t>
  </si>
  <si>
    <t>Итого по садам</t>
  </si>
  <si>
    <t>Итого по детским  садам</t>
  </si>
  <si>
    <t>Итого по  Управлению</t>
  </si>
  <si>
    <r>
      <t>МБДОУ Центр развития ребенка – детский сад «</t>
    </r>
    <r>
      <rPr>
        <b/>
        <sz val="12"/>
        <color indexed="8"/>
        <rFont val="Times New Roman"/>
        <family val="1"/>
      </rPr>
      <t>Тополек</t>
    </r>
    <r>
      <rPr>
        <sz val="12"/>
        <color indexed="8"/>
        <rFont val="Times New Roman"/>
        <family val="1"/>
      </rPr>
      <t xml:space="preserve">» с.Владимиро-Александровское  </t>
    </r>
  </si>
  <si>
    <t>№ п/п</t>
  </si>
  <si>
    <t>Муниципальное казенное учреждение "Управление образования" Партизанского муниципального района (далее - МКУ "Управление образования ПМР)</t>
  </si>
  <si>
    <t>МКУ "Управление образования" ПМР</t>
  </si>
  <si>
    <t>Все образовательные учреждения (далее - ОУ)</t>
  </si>
  <si>
    <t>2.</t>
  </si>
  <si>
    <t>3.</t>
  </si>
  <si>
    <t>4.</t>
  </si>
  <si>
    <t>5.</t>
  </si>
  <si>
    <t>6.</t>
  </si>
  <si>
    <t>Проведение соревнований, слётов, "Школа безопасности" (по правилам поведения учащихся в различных ситуациях пожарной, террористической, техногенной)</t>
  </si>
  <si>
    <t>Организация  проверки знаний руководителей и специалистов ОУ правил  пожарной, электрической безопаности, охраны труда</t>
  </si>
  <si>
    <r>
      <t>Муниципальное казенное общеобразовательное учреждение "Средняя общеобразовательная школа" с.</t>
    </r>
    <r>
      <rPr>
        <b/>
        <sz val="12"/>
        <color indexed="8"/>
        <rFont val="Times New Roman"/>
        <family val="1"/>
      </rPr>
      <t>Молчановка</t>
    </r>
    <r>
      <rPr>
        <sz val="12"/>
        <color indexed="8"/>
        <rFont val="Times New Roman"/>
        <family val="1"/>
      </rPr>
      <t xml:space="preserve"> (далее - МКОУ СОШ)</t>
    </r>
  </si>
  <si>
    <t>7.</t>
  </si>
  <si>
    <t>8.</t>
  </si>
  <si>
    <t>9.</t>
  </si>
  <si>
    <r>
      <t>МКОУ  ООШ  с.</t>
    </r>
    <r>
      <rPr>
        <b/>
        <sz val="12"/>
        <color indexed="8"/>
        <rFont val="Times New Roman"/>
        <family val="1"/>
      </rPr>
      <t>Золотая Долина</t>
    </r>
    <r>
      <rPr>
        <sz val="12"/>
        <color indexed="8"/>
        <rFont val="Times New Roman"/>
        <family val="1"/>
      </rPr>
      <t xml:space="preserve">  (гарнизон)</t>
    </r>
  </si>
  <si>
    <t>Замена дверей в подвальном помещении 2 шт</t>
  </si>
  <si>
    <t>10.</t>
  </si>
  <si>
    <t>11.</t>
  </si>
  <si>
    <t>12.</t>
  </si>
  <si>
    <t>13.</t>
  </si>
  <si>
    <t>14.</t>
  </si>
  <si>
    <t>15.</t>
  </si>
  <si>
    <r>
      <t>МКОУ «</t>
    </r>
    <r>
      <rPr>
        <b/>
        <sz val="12"/>
        <color indexed="8"/>
        <rFont val="Times New Roman"/>
        <family val="1"/>
      </rPr>
      <t>Вечерняя</t>
    </r>
    <r>
      <rPr>
        <sz val="12"/>
        <color indexed="8"/>
        <rFont val="Times New Roman"/>
        <family val="1"/>
      </rPr>
      <t xml:space="preserve"> (сменная) общеобразовательная школа» с.</t>
    </r>
    <r>
      <rPr>
        <b/>
        <sz val="12"/>
        <color indexed="8"/>
        <rFont val="Times New Roman"/>
        <family val="1"/>
      </rPr>
      <t>Владимиро-Александровское</t>
    </r>
    <r>
      <rPr>
        <sz val="12"/>
        <color indexed="8"/>
        <rFont val="Times New Roman"/>
        <family val="1"/>
      </rPr>
      <t xml:space="preserve">    </t>
    </r>
  </si>
  <si>
    <t>16.</t>
  </si>
  <si>
    <r>
      <t>Муниципальное бюджетное дошкольное образовательное учреждение «Детский сад «</t>
    </r>
    <r>
      <rPr>
        <b/>
        <sz val="12"/>
        <color indexed="8"/>
        <rFont val="Times New Roman"/>
        <family val="1"/>
      </rPr>
      <t>Дюймовочка</t>
    </r>
    <r>
      <rPr>
        <sz val="12"/>
        <color indexed="8"/>
        <rFont val="Times New Roman"/>
        <family val="1"/>
      </rPr>
      <t xml:space="preserve">» общеразвивающего вида с.Екатериновка (далее - МБДОУ)  </t>
    </r>
  </si>
  <si>
    <t>17.</t>
  </si>
  <si>
    <t>18.</t>
  </si>
  <si>
    <t>19.</t>
  </si>
  <si>
    <t>20.</t>
  </si>
  <si>
    <r>
      <t>МБДОУ «Детский сад «</t>
    </r>
    <r>
      <rPr>
        <b/>
        <sz val="12"/>
        <color indexed="8"/>
        <rFont val="Times New Roman"/>
        <family val="1"/>
      </rPr>
      <t>Берёзка</t>
    </r>
    <r>
      <rPr>
        <sz val="12"/>
        <color indexed="8"/>
        <rFont val="Times New Roman"/>
        <family val="1"/>
      </rPr>
      <t xml:space="preserve">» пос.Волчанец   </t>
    </r>
  </si>
  <si>
    <t>21.</t>
  </si>
  <si>
    <t>22.</t>
  </si>
  <si>
    <t>23.</t>
  </si>
  <si>
    <t>24.</t>
  </si>
  <si>
    <t xml:space="preserve">МБДОУ «Детский сад «Солнышко» с.Фроловка    </t>
  </si>
  <si>
    <t>25.</t>
  </si>
  <si>
    <t>26.</t>
  </si>
  <si>
    <t>27.</t>
  </si>
  <si>
    <r>
      <t>МБДОУ Центр развития ребенка - детский сад «</t>
    </r>
    <r>
      <rPr>
        <b/>
        <sz val="12"/>
        <color indexed="8"/>
        <rFont val="Times New Roman"/>
        <family val="1"/>
      </rPr>
      <t>Светлячок</t>
    </r>
    <r>
      <rPr>
        <sz val="12"/>
        <color indexed="8"/>
        <rFont val="Times New Roman"/>
        <family val="1"/>
      </rPr>
      <t xml:space="preserve">» с.Владимиро-Александровское  </t>
    </r>
  </si>
  <si>
    <t>28.</t>
  </si>
  <si>
    <t>29.</t>
  </si>
  <si>
    <t xml:space="preserve">    Итого по МКУ "Управление образования" ПМР</t>
  </si>
  <si>
    <t>МКОУ СОШ пос.Николаевка</t>
  </si>
  <si>
    <t>МКОУ СОШ с.Новолитовск</t>
  </si>
  <si>
    <t>Замена электроосвещения, установка электрического счётчика</t>
  </si>
  <si>
    <t>МБДОУ "Детский сад "Ягодка" с.Владимиро-Александровское</t>
  </si>
  <si>
    <t>МКОУ СОШ с.Владимиро-Александровское</t>
  </si>
  <si>
    <t xml:space="preserve">МКОУ СОШ с.Владимиро-Александровское </t>
  </si>
  <si>
    <t>МКОУ СОШ с.Золотая Долина</t>
  </si>
  <si>
    <t xml:space="preserve">МКОУ СОШ с.Новолитовск </t>
  </si>
  <si>
    <t>Установка видеонаблюдения, обслуживание</t>
  </si>
  <si>
    <t>2014 г.</t>
  </si>
  <si>
    <t>2015 г.</t>
  </si>
  <si>
    <t>2016 г.</t>
  </si>
  <si>
    <t>2017 г.</t>
  </si>
  <si>
    <t>2018 г.</t>
  </si>
  <si>
    <t>МКОУ СОШ с.Молчановка</t>
  </si>
  <si>
    <t>Устройство видеонаблюдения, обслуживание</t>
  </si>
  <si>
    <t>Благотворительные</t>
  </si>
  <si>
    <t>ограждение по периметру (сборные конструкции сетка 95 м)</t>
  </si>
  <si>
    <t>в т.ч.</t>
  </si>
  <si>
    <t>Благотворительные средства</t>
  </si>
  <si>
    <t>Проведение совещаний  соответствующих должностных лиц образовательных учреждений по безопасности</t>
  </si>
  <si>
    <t>Проведение совместных учений с ГОЧС МЧС России по Партизанскому муниципальному району по отработке действий в чрезвычайных ситуациях</t>
  </si>
  <si>
    <t>Ограждение по периметру (сборные конструкции,  сетка 180 м)</t>
  </si>
  <si>
    <t>Ограждение по периметру (сборные конструкции,  сетка 533 м)</t>
  </si>
  <si>
    <t>Приложение № 1 к муниципальной программе "Комплексная безопасность образовательных учреждений" Партизанского муниципального района" на 2014-2018 годы (в редакции постановления администрации Партизанского муниципального района от 16.10.2014 № 867)</t>
  </si>
  <si>
    <r>
      <t>МКОУ "Основная ощеобразовательная школа" с.</t>
    </r>
    <r>
      <rPr>
        <b/>
        <sz val="12"/>
        <color indexed="8"/>
        <rFont val="Times New Roman"/>
        <family val="1"/>
      </rPr>
      <t>Перетино</t>
    </r>
    <r>
      <rPr>
        <sz val="12"/>
        <color indexed="8"/>
        <rFont val="Times New Roman"/>
        <family val="1"/>
      </rPr>
      <t xml:space="preserve"> (далее - ООШ)</t>
    </r>
  </si>
  <si>
    <t>МКОУ СОШ с.Новицкое</t>
  </si>
  <si>
    <t xml:space="preserve">МКОУ ООШ с.Перетино  </t>
  </si>
  <si>
    <t>МКОУ  ООШ с.Голубовка</t>
  </si>
  <si>
    <t>МБДОУ Црр - детский сад "Светлячок" с.Владимиро-Александровское</t>
  </si>
  <si>
    <t>Перечень программных мероприятий на 2014-2018 годы</t>
  </si>
  <si>
    <t>Ограждение по периметру (сборные конструкции сетка 150 м)</t>
  </si>
  <si>
    <t xml:space="preserve">МКОУ СОШ с.Фроловка  </t>
  </si>
  <si>
    <t>Антитеррористическая безопасность</t>
  </si>
  <si>
    <t>Техническая безопасность</t>
  </si>
  <si>
    <t>Организационные мероприятия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</si>
</sst>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0"/>
    <numFmt numFmtId="167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8.45"/>
      <color indexed="12"/>
      <name val="Calibri"/>
      <family val="2"/>
    </font>
    <font>
      <u val="single"/>
      <sz val="8.45"/>
      <color indexed="36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8" xfId="0" applyFont="1" applyFill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/>
    </xf>
    <xf numFmtId="167" fontId="2" fillId="0" borderId="10" xfId="0" applyNumberFormat="1" applyFont="1" applyFill="1" applyBorder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4" fillId="32" borderId="10" xfId="0" applyFont="1" applyFill="1" applyBorder="1" applyAlignment="1">
      <alignment horizontal="left" vertical="top" wrapText="1"/>
    </xf>
    <xf numFmtId="166" fontId="2" fillId="32" borderId="10" xfId="0" applyNumberFormat="1" applyFont="1" applyFill="1" applyBorder="1" applyAlignment="1">
      <alignment horizontal="center"/>
    </xf>
    <xf numFmtId="167" fontId="2" fillId="32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left" wrapText="1"/>
    </xf>
    <xf numFmtId="2" fontId="2" fillId="0" borderId="18" xfId="0" applyNumberFormat="1" applyFont="1" applyBorder="1" applyAlignment="1">
      <alignment horizontal="left" wrapText="1"/>
    </xf>
    <xf numFmtId="2" fontId="2" fillId="0" borderId="14" xfId="0" applyNumberFormat="1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6"/>
  <sheetViews>
    <sheetView tabSelected="1" view="pageBreakPreview" zoomScale="77" zoomScaleSheetLayoutView="77" workbookViewId="0" topLeftCell="A1">
      <pane xSplit="3" ySplit="11" topLeftCell="D29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H324" sqref="H324"/>
    </sheetView>
  </sheetViews>
  <sheetFormatPr defaultColWidth="9.140625" defaultRowHeight="15"/>
  <cols>
    <col min="2" max="2" width="50.7109375" style="0" customWidth="1"/>
    <col min="3" max="3" width="72.7109375" style="0" customWidth="1"/>
    <col min="4" max="4" width="14.140625" style="0" customWidth="1"/>
    <col min="5" max="5" width="15.421875" style="0" customWidth="1"/>
    <col min="6" max="6" width="15.00390625" style="0" customWidth="1"/>
    <col min="7" max="7" width="14.28125" style="0" customWidth="1"/>
    <col min="8" max="8" width="12.57421875" style="0" bestFit="1" customWidth="1"/>
    <col min="10" max="10" width="11.57421875" style="0" customWidth="1"/>
    <col min="12" max="12" width="29.140625" style="0" customWidth="1"/>
  </cols>
  <sheetData>
    <row r="1" spans="1:12" ht="15" customHeight="1">
      <c r="A1" s="125"/>
      <c r="B1" s="126"/>
      <c r="C1" s="126"/>
      <c r="D1" s="129" t="s">
        <v>186</v>
      </c>
      <c r="E1" s="129"/>
      <c r="F1" s="129"/>
      <c r="G1" s="129"/>
      <c r="H1" s="129"/>
      <c r="I1" s="129"/>
      <c r="J1" s="129"/>
      <c r="K1" s="129"/>
      <c r="L1" s="129"/>
    </row>
    <row r="2" spans="1:12" ht="15" customHeight="1">
      <c r="A2" s="126"/>
      <c r="B2" s="126"/>
      <c r="C2" s="126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" customHeight="1">
      <c r="A3" s="126"/>
      <c r="B3" s="126"/>
      <c r="C3" s="126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41.25" customHeight="1">
      <c r="A4" s="126"/>
      <c r="B4" s="126"/>
      <c r="C4" s="126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48.75" customHeight="1">
      <c r="A5" s="63"/>
      <c r="B5" s="63"/>
      <c r="C5" s="63"/>
      <c r="D5" s="69"/>
      <c r="E5" s="69"/>
      <c r="F5" s="69"/>
      <c r="G5" s="69"/>
      <c r="H5" s="69"/>
      <c r="I5" s="69"/>
      <c r="J5" s="69"/>
      <c r="K5" s="69"/>
      <c r="L5" s="69"/>
    </row>
    <row r="6" spans="1:12" ht="41.25" customHeight="1">
      <c r="A6" s="63"/>
      <c r="B6" s="63"/>
      <c r="C6" s="63"/>
      <c r="D6" s="62"/>
      <c r="E6" s="62"/>
      <c r="F6" s="62"/>
      <c r="G6" s="62"/>
      <c r="H6" s="62"/>
      <c r="I6" s="62"/>
      <c r="J6" s="62"/>
      <c r="K6" s="62"/>
      <c r="L6" s="62"/>
    </row>
    <row r="7" spans="1:12" ht="41.25" customHeight="1">
      <c r="A7" s="103" t="s">
        <v>192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41.25" customHeight="1">
      <c r="A8" s="67"/>
      <c r="B8" s="68"/>
      <c r="C8" s="63"/>
      <c r="D8" s="62"/>
      <c r="E8" s="62"/>
      <c r="F8" s="62"/>
      <c r="G8" s="62"/>
      <c r="H8" s="62"/>
      <c r="I8" s="62"/>
      <c r="J8" s="62"/>
      <c r="K8" s="62"/>
      <c r="L8" s="62"/>
    </row>
    <row r="9" spans="1:13" ht="15.75">
      <c r="A9" s="114" t="s">
        <v>119</v>
      </c>
      <c r="B9" s="114" t="s">
        <v>0</v>
      </c>
      <c r="C9" s="114" t="s">
        <v>1</v>
      </c>
      <c r="D9" s="113" t="s">
        <v>10</v>
      </c>
      <c r="E9" s="113"/>
      <c r="F9" s="113"/>
      <c r="G9" s="113"/>
      <c r="H9" s="113"/>
      <c r="I9" s="133" t="s">
        <v>103</v>
      </c>
      <c r="J9" s="133"/>
      <c r="K9" s="130" t="s">
        <v>104</v>
      </c>
      <c r="L9" s="130"/>
      <c r="M9" t="s">
        <v>111</v>
      </c>
    </row>
    <row r="10" spans="1:12" ht="15.75">
      <c r="A10" s="114"/>
      <c r="B10" s="114"/>
      <c r="C10" s="114"/>
      <c r="D10" s="12"/>
      <c r="E10" s="12"/>
      <c r="F10" s="12"/>
      <c r="G10" s="12"/>
      <c r="H10" s="12"/>
      <c r="I10" s="133"/>
      <c r="J10" s="133"/>
      <c r="K10" s="130"/>
      <c r="L10" s="130"/>
    </row>
    <row r="11" spans="1:12" ht="15.75">
      <c r="A11" s="114"/>
      <c r="B11" s="114"/>
      <c r="C11" s="114"/>
      <c r="D11" s="12" t="s">
        <v>171</v>
      </c>
      <c r="E11" s="12" t="s">
        <v>172</v>
      </c>
      <c r="F11" s="12" t="s">
        <v>173</v>
      </c>
      <c r="G11" s="12" t="s">
        <v>174</v>
      </c>
      <c r="H11" s="12" t="s">
        <v>175</v>
      </c>
      <c r="I11" s="133"/>
      <c r="J11" s="133"/>
      <c r="K11" s="130"/>
      <c r="L11" s="130"/>
    </row>
    <row r="12" spans="1:12" ht="15.75">
      <c r="A12" s="70"/>
      <c r="B12" s="70" t="s">
        <v>197</v>
      </c>
      <c r="C12" s="71"/>
      <c r="D12" s="71"/>
      <c r="E12" s="71"/>
      <c r="F12" s="71"/>
      <c r="G12" s="71"/>
      <c r="H12" s="71"/>
      <c r="I12" s="127"/>
      <c r="J12" s="128"/>
      <c r="K12" s="127"/>
      <c r="L12" s="128"/>
    </row>
    <row r="13" spans="1:12" ht="111.75" customHeight="1">
      <c r="A13" s="3" t="s">
        <v>36</v>
      </c>
      <c r="B13" s="4" t="s">
        <v>120</v>
      </c>
      <c r="C13" s="4" t="s">
        <v>182</v>
      </c>
      <c r="D13" s="2"/>
      <c r="E13" s="2"/>
      <c r="F13" s="2"/>
      <c r="G13" s="2"/>
      <c r="H13" s="2"/>
      <c r="I13" s="131"/>
      <c r="J13" s="132"/>
      <c r="K13" s="105" t="s">
        <v>121</v>
      </c>
      <c r="L13" s="106"/>
    </row>
    <row r="14" spans="1:12" ht="39.75" customHeight="1">
      <c r="A14" s="3" t="s">
        <v>123</v>
      </c>
      <c r="B14" s="4" t="s">
        <v>122</v>
      </c>
      <c r="C14" s="4" t="s">
        <v>38</v>
      </c>
      <c r="D14" s="2"/>
      <c r="E14" s="2"/>
      <c r="F14" s="2"/>
      <c r="G14" s="2"/>
      <c r="H14" s="2"/>
      <c r="I14" s="131"/>
      <c r="J14" s="132"/>
      <c r="K14" s="105" t="s">
        <v>109</v>
      </c>
      <c r="L14" s="106"/>
    </row>
    <row r="15" spans="1:12" ht="31.5">
      <c r="A15" s="3" t="s">
        <v>124</v>
      </c>
      <c r="B15" s="3" t="s">
        <v>37</v>
      </c>
      <c r="C15" s="4" t="s">
        <v>39</v>
      </c>
      <c r="D15" s="2"/>
      <c r="E15" s="2"/>
      <c r="F15" s="2"/>
      <c r="G15" s="2"/>
      <c r="H15" s="2"/>
      <c r="I15" s="90"/>
      <c r="J15" s="91"/>
      <c r="K15" s="105" t="s">
        <v>109</v>
      </c>
      <c r="L15" s="106"/>
    </row>
    <row r="16" spans="1:12" ht="63" customHeight="1">
      <c r="A16" s="3" t="s">
        <v>125</v>
      </c>
      <c r="B16" s="3" t="s">
        <v>37</v>
      </c>
      <c r="C16" s="4" t="s">
        <v>41</v>
      </c>
      <c r="D16" s="2"/>
      <c r="E16" s="2"/>
      <c r="F16" s="2"/>
      <c r="G16" s="2"/>
      <c r="H16" s="2"/>
      <c r="I16" s="90"/>
      <c r="J16" s="91"/>
      <c r="K16" s="105" t="s">
        <v>109</v>
      </c>
      <c r="L16" s="106"/>
    </row>
    <row r="17" spans="1:12" ht="65.25" customHeight="1">
      <c r="A17" s="3" t="s">
        <v>126</v>
      </c>
      <c r="B17" s="3" t="s">
        <v>37</v>
      </c>
      <c r="C17" s="4" t="s">
        <v>128</v>
      </c>
      <c r="D17" s="2"/>
      <c r="E17" s="2"/>
      <c r="F17" s="2"/>
      <c r="G17" s="2"/>
      <c r="H17" s="2"/>
      <c r="I17" s="90"/>
      <c r="J17" s="91"/>
      <c r="K17" s="105" t="s">
        <v>109</v>
      </c>
      <c r="L17" s="106"/>
    </row>
    <row r="18" spans="1:12" ht="81.75" customHeight="1">
      <c r="A18" s="3" t="s">
        <v>127</v>
      </c>
      <c r="B18" s="3" t="s">
        <v>37</v>
      </c>
      <c r="C18" s="4" t="s">
        <v>183</v>
      </c>
      <c r="D18" s="2"/>
      <c r="E18" s="2"/>
      <c r="F18" s="2"/>
      <c r="G18" s="2"/>
      <c r="H18" s="2"/>
      <c r="I18" s="90"/>
      <c r="J18" s="91"/>
      <c r="K18" s="105" t="s">
        <v>109</v>
      </c>
      <c r="L18" s="106"/>
    </row>
    <row r="19" spans="1:12" ht="54" customHeight="1">
      <c r="A19" s="3">
        <v>7</v>
      </c>
      <c r="B19" s="3" t="s">
        <v>37</v>
      </c>
      <c r="C19" s="4" t="s">
        <v>129</v>
      </c>
      <c r="D19" s="2"/>
      <c r="E19" s="2"/>
      <c r="F19" s="2"/>
      <c r="G19" s="2"/>
      <c r="H19" s="2"/>
      <c r="I19" s="90"/>
      <c r="J19" s="91"/>
      <c r="K19" s="105" t="s">
        <v>121</v>
      </c>
      <c r="L19" s="106"/>
    </row>
    <row r="20" spans="1:12" ht="18.75" customHeight="1">
      <c r="A20" s="70"/>
      <c r="B20" s="70" t="s">
        <v>42</v>
      </c>
      <c r="C20" s="71"/>
      <c r="D20" s="71"/>
      <c r="E20" s="71"/>
      <c r="F20" s="71"/>
      <c r="G20" s="71"/>
      <c r="H20" s="71"/>
      <c r="I20" s="90"/>
      <c r="J20" s="91"/>
      <c r="K20" s="90"/>
      <c r="L20" s="91"/>
    </row>
    <row r="21" spans="1:12" ht="15.75">
      <c r="A21" s="114">
        <v>1</v>
      </c>
      <c r="B21" s="110" t="s">
        <v>130</v>
      </c>
      <c r="C21" s="5" t="s">
        <v>12</v>
      </c>
      <c r="D21" s="6"/>
      <c r="E21" s="6">
        <v>3.6</v>
      </c>
      <c r="G21" s="6">
        <v>4</v>
      </c>
      <c r="H21" s="6">
        <v>4.2</v>
      </c>
      <c r="I21" s="78" t="s">
        <v>108</v>
      </c>
      <c r="J21" s="98"/>
      <c r="K21" s="92" t="s">
        <v>121</v>
      </c>
      <c r="L21" s="93"/>
    </row>
    <row r="22" spans="1:12" ht="15.75">
      <c r="A22" s="114"/>
      <c r="B22" s="111"/>
      <c r="C22" s="5" t="s">
        <v>2</v>
      </c>
      <c r="D22" s="6"/>
      <c r="E22" s="6">
        <v>2.7</v>
      </c>
      <c r="F22" s="6">
        <v>2.7</v>
      </c>
      <c r="G22" s="6">
        <v>2.7</v>
      </c>
      <c r="H22" s="6">
        <v>2.7</v>
      </c>
      <c r="I22" s="115"/>
      <c r="J22" s="116"/>
      <c r="K22" s="94"/>
      <c r="L22" s="95"/>
    </row>
    <row r="23" spans="1:12" ht="28.5" customHeight="1">
      <c r="A23" s="114"/>
      <c r="B23" s="111"/>
      <c r="C23" s="5" t="s">
        <v>3</v>
      </c>
      <c r="D23" s="6"/>
      <c r="E23" s="6"/>
      <c r="F23" s="6"/>
      <c r="G23" s="6"/>
      <c r="H23" s="6">
        <v>5</v>
      </c>
      <c r="I23" s="115"/>
      <c r="J23" s="116"/>
      <c r="K23" s="94"/>
      <c r="L23" s="95"/>
    </row>
    <row r="24" spans="1:12" ht="31.5">
      <c r="A24" s="114"/>
      <c r="B24" s="111"/>
      <c r="C24" s="5" t="s">
        <v>4</v>
      </c>
      <c r="D24" s="6"/>
      <c r="E24" s="6">
        <v>6</v>
      </c>
      <c r="F24" s="6">
        <v>6</v>
      </c>
      <c r="G24" s="6">
        <v>6</v>
      </c>
      <c r="H24" s="6">
        <v>6</v>
      </c>
      <c r="I24" s="115"/>
      <c r="J24" s="116"/>
      <c r="K24" s="94"/>
      <c r="L24" s="95"/>
    </row>
    <row r="25" spans="1:12" ht="27.75" customHeight="1">
      <c r="A25" s="114"/>
      <c r="B25" s="112"/>
      <c r="C25" s="10" t="s">
        <v>8</v>
      </c>
      <c r="D25" s="6"/>
      <c r="E25" s="6">
        <v>45.6</v>
      </c>
      <c r="F25" s="6">
        <v>45.6</v>
      </c>
      <c r="G25" s="6">
        <v>45.6</v>
      </c>
      <c r="H25" s="6">
        <v>45.6</v>
      </c>
      <c r="I25" s="99"/>
      <c r="J25" s="100"/>
      <c r="K25" s="96"/>
      <c r="L25" s="97"/>
    </row>
    <row r="26" spans="1:12" ht="15.75">
      <c r="A26" s="114">
        <f>A21+1</f>
        <v>2</v>
      </c>
      <c r="B26" s="110" t="s">
        <v>79</v>
      </c>
      <c r="C26" s="5" t="s">
        <v>12</v>
      </c>
      <c r="D26" s="6"/>
      <c r="E26" s="6">
        <v>7.6</v>
      </c>
      <c r="F26" s="6">
        <v>7.8</v>
      </c>
      <c r="G26" s="6">
        <v>8</v>
      </c>
      <c r="H26" s="6">
        <v>8.2</v>
      </c>
      <c r="I26" s="78" t="s">
        <v>108</v>
      </c>
      <c r="J26" s="98"/>
      <c r="K26" s="92" t="s">
        <v>121</v>
      </c>
      <c r="L26" s="93"/>
    </row>
    <row r="27" spans="1:12" ht="15.75">
      <c r="A27" s="114"/>
      <c r="B27" s="111"/>
      <c r="C27" s="5" t="s">
        <v>2</v>
      </c>
      <c r="D27" s="6"/>
      <c r="E27" s="6">
        <v>4.4</v>
      </c>
      <c r="F27" s="6">
        <v>4.4</v>
      </c>
      <c r="G27" s="6">
        <v>4.4</v>
      </c>
      <c r="H27" s="6">
        <v>4.4</v>
      </c>
      <c r="I27" s="115"/>
      <c r="J27" s="116"/>
      <c r="K27" s="94"/>
      <c r="L27" s="95"/>
    </row>
    <row r="28" spans="1:12" ht="30" customHeight="1">
      <c r="A28" s="114"/>
      <c r="B28" s="111"/>
      <c r="C28" s="5" t="s">
        <v>3</v>
      </c>
      <c r="D28" s="6"/>
      <c r="E28" s="6"/>
      <c r="F28" s="6"/>
      <c r="G28" s="6"/>
      <c r="H28" s="6"/>
      <c r="I28" s="115"/>
      <c r="J28" s="116"/>
      <c r="K28" s="94"/>
      <c r="L28" s="95"/>
    </row>
    <row r="29" spans="1:12" ht="31.5">
      <c r="A29" s="114"/>
      <c r="B29" s="111"/>
      <c r="C29" s="5" t="s">
        <v>4</v>
      </c>
      <c r="D29" s="6"/>
      <c r="E29" s="6">
        <v>12</v>
      </c>
      <c r="F29" s="6">
        <v>12</v>
      </c>
      <c r="G29" s="6">
        <v>12</v>
      </c>
      <c r="H29" s="6">
        <v>12</v>
      </c>
      <c r="I29" s="115"/>
      <c r="J29" s="116"/>
      <c r="K29" s="94"/>
      <c r="L29" s="95"/>
    </row>
    <row r="30" spans="1:12" ht="15.75">
      <c r="A30" s="114"/>
      <c r="B30" s="111"/>
      <c r="C30" s="5" t="s">
        <v>7</v>
      </c>
      <c r="D30" s="6"/>
      <c r="E30" s="6"/>
      <c r="F30" s="6"/>
      <c r="G30" s="6"/>
      <c r="H30" s="6"/>
      <c r="I30" s="115"/>
      <c r="J30" s="116"/>
      <c r="K30" s="94"/>
      <c r="L30" s="95"/>
    </row>
    <row r="31" spans="1:12" ht="15.75">
      <c r="A31" s="114"/>
      <c r="B31" s="111"/>
      <c r="C31" s="5" t="s">
        <v>15</v>
      </c>
      <c r="D31" s="6"/>
      <c r="E31" s="6"/>
      <c r="F31" s="6"/>
      <c r="G31" s="6"/>
      <c r="H31" s="6"/>
      <c r="I31" s="115"/>
      <c r="J31" s="116"/>
      <c r="K31" s="94"/>
      <c r="L31" s="95"/>
    </row>
    <row r="32" spans="1:12" ht="16.5" customHeight="1">
      <c r="A32" s="114"/>
      <c r="B32" s="111"/>
      <c r="C32" s="10" t="s">
        <v>8</v>
      </c>
      <c r="D32" s="6"/>
      <c r="E32" s="6">
        <v>45.6</v>
      </c>
      <c r="F32" s="6">
        <v>45.6</v>
      </c>
      <c r="G32" s="6">
        <v>45.6</v>
      </c>
      <c r="H32" s="6">
        <v>45.6</v>
      </c>
      <c r="I32" s="115"/>
      <c r="J32" s="116"/>
      <c r="K32" s="94"/>
      <c r="L32" s="95"/>
    </row>
    <row r="33" spans="1:12" ht="15.75">
      <c r="A33" s="114"/>
      <c r="B33" s="112"/>
      <c r="C33" s="5" t="s">
        <v>6</v>
      </c>
      <c r="D33" s="6"/>
      <c r="E33" s="6"/>
      <c r="F33" s="6"/>
      <c r="G33" s="6"/>
      <c r="H33" s="6"/>
      <c r="I33" s="99"/>
      <c r="J33" s="100"/>
      <c r="K33" s="96"/>
      <c r="L33" s="97"/>
    </row>
    <row r="34" spans="1:12" ht="15.75">
      <c r="A34" s="114">
        <v>3</v>
      </c>
      <c r="B34" s="110" t="s">
        <v>81</v>
      </c>
      <c r="C34" s="5" t="s">
        <v>13</v>
      </c>
      <c r="D34" s="6"/>
      <c r="E34" s="6">
        <v>2.4</v>
      </c>
      <c r="F34" s="6">
        <v>2.6</v>
      </c>
      <c r="G34" s="6">
        <v>2.6</v>
      </c>
      <c r="H34" s="6">
        <v>2.6</v>
      </c>
      <c r="I34" s="78" t="s">
        <v>108</v>
      </c>
      <c r="J34" s="98"/>
      <c r="K34" s="92" t="s">
        <v>121</v>
      </c>
      <c r="L34" s="93"/>
    </row>
    <row r="35" spans="1:12" ht="15.75">
      <c r="A35" s="114"/>
      <c r="B35" s="111"/>
      <c r="C35" s="5" t="s">
        <v>2</v>
      </c>
      <c r="D35" s="6"/>
      <c r="E35" s="6">
        <v>1.7</v>
      </c>
      <c r="F35" s="6">
        <v>1.7</v>
      </c>
      <c r="G35" s="6">
        <v>1.7</v>
      </c>
      <c r="H35" s="6">
        <v>1.7</v>
      </c>
      <c r="I35" s="115"/>
      <c r="J35" s="116"/>
      <c r="K35" s="94"/>
      <c r="L35" s="95"/>
    </row>
    <row r="36" spans="1:12" ht="29.25" customHeight="1">
      <c r="A36" s="114"/>
      <c r="B36" s="111"/>
      <c r="C36" s="5" t="s">
        <v>3</v>
      </c>
      <c r="D36" s="6"/>
      <c r="E36" s="6"/>
      <c r="F36" s="6"/>
      <c r="G36" s="6"/>
      <c r="H36" s="6"/>
      <c r="I36" s="115"/>
      <c r="J36" s="116"/>
      <c r="K36" s="94"/>
      <c r="L36" s="95"/>
    </row>
    <row r="37" spans="1:12" ht="31.5">
      <c r="A37" s="114"/>
      <c r="B37" s="111"/>
      <c r="C37" s="5" t="s">
        <v>4</v>
      </c>
      <c r="D37" s="6"/>
      <c r="E37" s="6">
        <v>8</v>
      </c>
      <c r="F37" s="6">
        <v>8</v>
      </c>
      <c r="G37" s="6">
        <v>8</v>
      </c>
      <c r="H37" s="6">
        <v>8</v>
      </c>
      <c r="I37" s="115"/>
      <c r="J37" s="116"/>
      <c r="K37" s="94"/>
      <c r="L37" s="95"/>
    </row>
    <row r="38" spans="1:12" ht="18.75" customHeight="1">
      <c r="A38" s="114"/>
      <c r="B38" s="111"/>
      <c r="C38" s="10" t="s">
        <v>8</v>
      </c>
      <c r="D38" s="6"/>
      <c r="E38" s="6">
        <v>45.6</v>
      </c>
      <c r="F38" s="6">
        <v>45.6</v>
      </c>
      <c r="G38" s="6">
        <v>45.6</v>
      </c>
      <c r="H38" s="6">
        <v>45.6</v>
      </c>
      <c r="I38" s="115"/>
      <c r="J38" s="116"/>
      <c r="K38" s="94"/>
      <c r="L38" s="95"/>
    </row>
    <row r="39" spans="1:12" ht="15.75">
      <c r="A39" s="114"/>
      <c r="B39" s="112"/>
      <c r="C39" s="5" t="s">
        <v>7</v>
      </c>
      <c r="D39" s="6"/>
      <c r="E39" s="6"/>
      <c r="F39" s="6"/>
      <c r="G39" s="6"/>
      <c r="H39" s="6">
        <v>5</v>
      </c>
      <c r="I39" s="99"/>
      <c r="J39" s="100"/>
      <c r="K39" s="96"/>
      <c r="L39" s="97"/>
    </row>
    <row r="40" spans="1:12" ht="15.75">
      <c r="A40" s="114">
        <v>4</v>
      </c>
      <c r="B40" s="110" t="s">
        <v>82</v>
      </c>
      <c r="C40" s="5" t="s">
        <v>12</v>
      </c>
      <c r="D40" s="6"/>
      <c r="E40" s="6">
        <v>5</v>
      </c>
      <c r="F40" s="6">
        <v>5.2</v>
      </c>
      <c r="G40" s="6">
        <v>5.3</v>
      </c>
      <c r="H40" s="6">
        <v>5.4</v>
      </c>
      <c r="I40" s="78" t="s">
        <v>108</v>
      </c>
      <c r="J40" s="98"/>
      <c r="K40" s="92" t="s">
        <v>121</v>
      </c>
      <c r="L40" s="93"/>
    </row>
    <row r="41" spans="1:12" ht="15.75">
      <c r="A41" s="114"/>
      <c r="B41" s="111"/>
      <c r="C41" s="5" t="s">
        <v>2</v>
      </c>
      <c r="D41" s="6"/>
      <c r="E41" s="6">
        <v>1.76</v>
      </c>
      <c r="F41" s="6">
        <v>1.76</v>
      </c>
      <c r="G41" s="6">
        <v>1.76</v>
      </c>
      <c r="H41" s="6">
        <v>1.76</v>
      </c>
      <c r="I41" s="115"/>
      <c r="J41" s="116"/>
      <c r="K41" s="94"/>
      <c r="L41" s="95"/>
    </row>
    <row r="42" spans="1:12" ht="27.75" customHeight="1">
      <c r="A42" s="114"/>
      <c r="B42" s="111"/>
      <c r="C42" s="5" t="s">
        <v>3</v>
      </c>
      <c r="D42" s="6"/>
      <c r="E42" s="6">
        <v>10</v>
      </c>
      <c r="F42" s="6"/>
      <c r="G42" s="6"/>
      <c r="H42" s="6"/>
      <c r="I42" s="115"/>
      <c r="J42" s="116"/>
      <c r="K42" s="94"/>
      <c r="L42" s="95"/>
    </row>
    <row r="43" spans="1:12" ht="15.75">
      <c r="A43" s="114"/>
      <c r="B43" s="111"/>
      <c r="C43" s="5" t="s">
        <v>11</v>
      </c>
      <c r="D43" s="6"/>
      <c r="E43" s="6">
        <v>8</v>
      </c>
      <c r="F43" s="6">
        <v>8</v>
      </c>
      <c r="G43" s="6">
        <v>8</v>
      </c>
      <c r="H43" s="6">
        <v>8</v>
      </c>
      <c r="I43" s="115"/>
      <c r="J43" s="116"/>
      <c r="K43" s="94"/>
      <c r="L43" s="95"/>
    </row>
    <row r="44" spans="1:12" ht="18.75" customHeight="1">
      <c r="A44" s="114"/>
      <c r="B44" s="111"/>
      <c r="C44" s="10" t="s">
        <v>8</v>
      </c>
      <c r="D44" s="6"/>
      <c r="E44" s="6">
        <v>45.6</v>
      </c>
      <c r="F44" s="6">
        <v>45.6</v>
      </c>
      <c r="G44" s="6">
        <v>45.6</v>
      </c>
      <c r="H44" s="6">
        <v>45.6</v>
      </c>
      <c r="I44" s="115"/>
      <c r="J44" s="116"/>
      <c r="K44" s="94"/>
      <c r="L44" s="95"/>
    </row>
    <row r="45" spans="1:12" ht="15.75">
      <c r="A45" s="114"/>
      <c r="B45" s="112"/>
      <c r="C45" s="5" t="s">
        <v>18</v>
      </c>
      <c r="D45" s="6"/>
      <c r="E45" s="6"/>
      <c r="F45" s="6"/>
      <c r="G45" s="6"/>
      <c r="H45" s="6"/>
      <c r="I45" s="115"/>
      <c r="J45" s="116"/>
      <c r="K45" s="96"/>
      <c r="L45" s="97"/>
    </row>
    <row r="46" spans="1:12" ht="15.75">
      <c r="A46" s="114">
        <f>A40+1</f>
        <v>5</v>
      </c>
      <c r="B46" s="110" t="s">
        <v>83</v>
      </c>
      <c r="C46" s="5" t="s">
        <v>12</v>
      </c>
      <c r="D46" s="6"/>
      <c r="E46" s="6">
        <v>46.5</v>
      </c>
      <c r="F46" s="6">
        <v>46.5</v>
      </c>
      <c r="G46" s="6">
        <v>46.5</v>
      </c>
      <c r="H46" s="6">
        <v>46.5</v>
      </c>
      <c r="I46" s="78" t="s">
        <v>108</v>
      </c>
      <c r="J46" s="98"/>
      <c r="K46" s="92" t="s">
        <v>121</v>
      </c>
      <c r="L46" s="93"/>
    </row>
    <row r="47" spans="1:12" ht="15.75">
      <c r="A47" s="114"/>
      <c r="B47" s="111"/>
      <c r="C47" s="5" t="s">
        <v>2</v>
      </c>
      <c r="D47" s="6"/>
      <c r="E47" s="6">
        <v>1.8</v>
      </c>
      <c r="F47" s="6">
        <v>1.8</v>
      </c>
      <c r="G47" s="6">
        <v>1.8</v>
      </c>
      <c r="H47" s="6">
        <v>1.8</v>
      </c>
      <c r="I47" s="115"/>
      <c r="J47" s="116"/>
      <c r="K47" s="94"/>
      <c r="L47" s="95"/>
    </row>
    <row r="48" spans="1:12" ht="43.5" customHeight="1">
      <c r="A48" s="114"/>
      <c r="B48" s="111"/>
      <c r="C48" s="5" t="s">
        <v>3</v>
      </c>
      <c r="D48" s="6"/>
      <c r="E48" s="6"/>
      <c r="F48" s="6">
        <v>10</v>
      </c>
      <c r="G48" s="6"/>
      <c r="H48" s="6"/>
      <c r="I48" s="115"/>
      <c r="J48" s="116"/>
      <c r="K48" s="94"/>
      <c r="L48" s="95"/>
    </row>
    <row r="49" spans="1:12" ht="31.5">
      <c r="A49" s="114"/>
      <c r="B49" s="111"/>
      <c r="C49" s="5" t="s">
        <v>4</v>
      </c>
      <c r="D49" s="6"/>
      <c r="E49" s="6">
        <v>8</v>
      </c>
      <c r="F49" s="6">
        <v>8</v>
      </c>
      <c r="G49" s="6">
        <v>8</v>
      </c>
      <c r="H49" s="6">
        <v>8</v>
      </c>
      <c r="I49" s="115"/>
      <c r="J49" s="116"/>
      <c r="K49" s="94"/>
      <c r="L49" s="95"/>
    </row>
    <row r="50" spans="1:12" ht="19.5" customHeight="1">
      <c r="A50" s="114"/>
      <c r="B50" s="111"/>
      <c r="C50" s="10" t="s">
        <v>8</v>
      </c>
      <c r="D50" s="6"/>
      <c r="E50" s="6">
        <v>45.6</v>
      </c>
      <c r="F50" s="6">
        <v>45.6</v>
      </c>
      <c r="G50" s="6">
        <v>45.6</v>
      </c>
      <c r="H50" s="6">
        <v>45.6</v>
      </c>
      <c r="I50" s="115"/>
      <c r="J50" s="116"/>
      <c r="K50" s="94"/>
      <c r="L50" s="95"/>
    </row>
    <row r="51" spans="1:12" ht="15.75">
      <c r="A51" s="114"/>
      <c r="B51" s="111"/>
      <c r="C51" s="5" t="s">
        <v>30</v>
      </c>
      <c r="D51" s="6"/>
      <c r="E51" s="6">
        <v>80</v>
      </c>
      <c r="F51" s="6"/>
      <c r="G51" s="6"/>
      <c r="H51" s="6"/>
      <c r="I51" s="115"/>
      <c r="J51" s="116"/>
      <c r="K51" s="94"/>
      <c r="L51" s="95"/>
    </row>
    <row r="52" spans="1:12" ht="15.75">
      <c r="A52" s="114"/>
      <c r="B52" s="111"/>
      <c r="C52" s="5" t="s">
        <v>107</v>
      </c>
      <c r="D52" s="6"/>
      <c r="E52" s="6">
        <v>70</v>
      </c>
      <c r="F52" s="6">
        <v>7</v>
      </c>
      <c r="G52" s="6">
        <v>7</v>
      </c>
      <c r="H52" s="6">
        <v>7</v>
      </c>
      <c r="I52" s="115"/>
      <c r="J52" s="116"/>
      <c r="K52" s="94"/>
      <c r="L52" s="95"/>
    </row>
    <row r="53" spans="1:12" ht="15.75">
      <c r="A53" s="114"/>
      <c r="B53" s="112"/>
      <c r="C53" s="5" t="s">
        <v>17</v>
      </c>
      <c r="D53" s="6"/>
      <c r="E53" s="6">
        <v>2193</v>
      </c>
      <c r="F53" s="6"/>
      <c r="G53" s="6"/>
      <c r="H53" s="6"/>
      <c r="I53" s="99"/>
      <c r="J53" s="100"/>
      <c r="K53" s="96"/>
      <c r="L53" s="97"/>
    </row>
    <row r="54" spans="1:12" ht="15.75">
      <c r="A54" s="114" t="s">
        <v>127</v>
      </c>
      <c r="B54" s="110" t="s">
        <v>187</v>
      </c>
      <c r="C54" s="5" t="s">
        <v>12</v>
      </c>
      <c r="D54" s="6"/>
      <c r="E54" s="6">
        <v>4.2</v>
      </c>
      <c r="F54" s="6">
        <v>4.4</v>
      </c>
      <c r="G54" s="6">
        <v>4.6</v>
      </c>
      <c r="H54" s="6">
        <v>4.8</v>
      </c>
      <c r="I54" s="78" t="s">
        <v>108</v>
      </c>
      <c r="J54" s="98"/>
      <c r="K54" s="92" t="s">
        <v>121</v>
      </c>
      <c r="L54" s="93"/>
    </row>
    <row r="55" spans="1:12" ht="15.75">
      <c r="A55" s="114"/>
      <c r="B55" s="111"/>
      <c r="C55" s="5" t="s">
        <v>2</v>
      </c>
      <c r="D55" s="6"/>
      <c r="E55" s="6">
        <v>1.8</v>
      </c>
      <c r="F55" s="6">
        <v>1.8</v>
      </c>
      <c r="G55" s="6">
        <v>1.8</v>
      </c>
      <c r="H55" s="6">
        <v>1.8</v>
      </c>
      <c r="I55" s="115"/>
      <c r="J55" s="116"/>
      <c r="K55" s="94"/>
      <c r="L55" s="95"/>
    </row>
    <row r="56" spans="1:12" ht="29.25" customHeight="1">
      <c r="A56" s="114"/>
      <c r="B56" s="111"/>
      <c r="C56" s="5" t="s">
        <v>3</v>
      </c>
      <c r="D56" s="6"/>
      <c r="E56" s="6">
        <v>20</v>
      </c>
      <c r="F56" s="6"/>
      <c r="G56" s="6"/>
      <c r="H56" s="6"/>
      <c r="I56" s="115"/>
      <c r="J56" s="116"/>
      <c r="K56" s="94"/>
      <c r="L56" s="95"/>
    </row>
    <row r="57" spans="1:12" ht="31.5">
      <c r="A57" s="114"/>
      <c r="B57" s="111"/>
      <c r="C57" s="5" t="s">
        <v>4</v>
      </c>
      <c r="D57" s="6"/>
      <c r="E57" s="6">
        <v>6</v>
      </c>
      <c r="F57" s="6">
        <v>6</v>
      </c>
      <c r="G57" s="6">
        <v>6</v>
      </c>
      <c r="H57" s="6">
        <v>6</v>
      </c>
      <c r="I57" s="115"/>
      <c r="J57" s="116"/>
      <c r="K57" s="94"/>
      <c r="L57" s="95"/>
    </row>
    <row r="58" spans="1:12" ht="30" customHeight="1">
      <c r="A58" s="114"/>
      <c r="B58" s="112"/>
      <c r="C58" s="10" t="s">
        <v>8</v>
      </c>
      <c r="D58" s="6"/>
      <c r="E58" s="6">
        <v>45.6</v>
      </c>
      <c r="F58" s="6">
        <v>45.36</v>
      </c>
      <c r="G58" s="6">
        <v>45.6</v>
      </c>
      <c r="H58" s="6">
        <v>45.6</v>
      </c>
      <c r="I58" s="115"/>
      <c r="J58" s="116"/>
      <c r="K58" s="96"/>
      <c r="L58" s="97"/>
    </row>
    <row r="59" spans="1:12" ht="15.75">
      <c r="A59" s="114" t="s">
        <v>131</v>
      </c>
      <c r="B59" s="110" t="s">
        <v>85</v>
      </c>
      <c r="C59" s="5" t="s">
        <v>12</v>
      </c>
      <c r="D59" s="6"/>
      <c r="E59" s="6">
        <v>5</v>
      </c>
      <c r="F59" s="6">
        <v>5.2</v>
      </c>
      <c r="G59" s="6">
        <v>5.4</v>
      </c>
      <c r="H59" s="6">
        <v>5.6</v>
      </c>
      <c r="I59" s="78" t="s">
        <v>108</v>
      </c>
      <c r="J59" s="98"/>
      <c r="K59" s="92" t="s">
        <v>121</v>
      </c>
      <c r="L59" s="93"/>
    </row>
    <row r="60" spans="1:12" ht="15.75">
      <c r="A60" s="114"/>
      <c r="B60" s="111"/>
      <c r="C60" s="5" t="s">
        <v>2</v>
      </c>
      <c r="D60" s="6"/>
      <c r="E60" s="6">
        <v>1.6</v>
      </c>
      <c r="F60" s="6">
        <v>1.6</v>
      </c>
      <c r="G60" s="6">
        <v>1.6</v>
      </c>
      <c r="H60" s="6">
        <v>1.6</v>
      </c>
      <c r="I60" s="115"/>
      <c r="J60" s="116"/>
      <c r="K60" s="94"/>
      <c r="L60" s="95"/>
    </row>
    <row r="61" spans="1:12" ht="31.5">
      <c r="A61" s="114"/>
      <c r="B61" s="111"/>
      <c r="C61" s="5" t="s">
        <v>3</v>
      </c>
      <c r="D61" s="6"/>
      <c r="E61" s="6">
        <v>10</v>
      </c>
      <c r="F61" s="6"/>
      <c r="G61" s="6"/>
      <c r="H61" s="6"/>
      <c r="I61" s="115"/>
      <c r="J61" s="116"/>
      <c r="K61" s="94"/>
      <c r="L61" s="95"/>
    </row>
    <row r="62" spans="1:12" ht="31.5">
      <c r="A62" s="114"/>
      <c r="B62" s="111"/>
      <c r="C62" s="5" t="s">
        <v>16</v>
      </c>
      <c r="D62" s="6"/>
      <c r="E62" s="6">
        <v>8</v>
      </c>
      <c r="F62" s="6">
        <v>8</v>
      </c>
      <c r="G62" s="6">
        <v>8</v>
      </c>
      <c r="H62" s="6">
        <v>8</v>
      </c>
      <c r="I62" s="115"/>
      <c r="J62" s="116"/>
      <c r="K62" s="94"/>
      <c r="L62" s="95"/>
    </row>
    <row r="63" spans="1:12" ht="15.75">
      <c r="A63" s="114"/>
      <c r="B63" s="111"/>
      <c r="C63" s="5" t="s">
        <v>8</v>
      </c>
      <c r="D63" s="6"/>
      <c r="E63" s="6">
        <v>45.6</v>
      </c>
      <c r="F63" s="6">
        <v>45.6</v>
      </c>
      <c r="G63" s="6">
        <v>45.6</v>
      </c>
      <c r="H63" s="6">
        <v>45.6</v>
      </c>
      <c r="I63" s="115"/>
      <c r="J63" s="116"/>
      <c r="K63" s="94"/>
      <c r="L63" s="95"/>
    </row>
    <row r="64" spans="1:12" ht="15.75">
      <c r="A64" s="114"/>
      <c r="B64" s="111"/>
      <c r="C64" s="5" t="s">
        <v>135</v>
      </c>
      <c r="D64" s="6"/>
      <c r="E64" s="6"/>
      <c r="F64" s="6"/>
      <c r="G64" s="6"/>
      <c r="H64" s="6"/>
      <c r="I64" s="115"/>
      <c r="J64" s="116"/>
      <c r="K64" s="94"/>
      <c r="L64" s="95"/>
    </row>
    <row r="65" spans="1:12" ht="15.75">
      <c r="A65" s="114"/>
      <c r="B65" s="112"/>
      <c r="C65" s="5" t="s">
        <v>22</v>
      </c>
      <c r="D65" s="6"/>
      <c r="E65" s="6"/>
      <c r="F65" s="6"/>
      <c r="G65" s="6"/>
      <c r="H65" s="6"/>
      <c r="I65" s="99"/>
      <c r="J65" s="100"/>
      <c r="K65" s="96"/>
      <c r="L65" s="97"/>
    </row>
    <row r="66" spans="1:12" ht="16.5" customHeight="1">
      <c r="A66" s="114" t="s">
        <v>132</v>
      </c>
      <c r="B66" s="110" t="s">
        <v>134</v>
      </c>
      <c r="C66" s="5" t="s">
        <v>12</v>
      </c>
      <c r="D66" s="6"/>
      <c r="E66" s="6">
        <v>2.6</v>
      </c>
      <c r="F66" s="6">
        <v>2.8</v>
      </c>
      <c r="G66" s="6">
        <v>3</v>
      </c>
      <c r="H66" s="6">
        <v>3.2</v>
      </c>
      <c r="I66" s="78" t="s">
        <v>108</v>
      </c>
      <c r="J66" s="98"/>
      <c r="K66" s="92" t="s">
        <v>121</v>
      </c>
      <c r="L66" s="93"/>
    </row>
    <row r="67" spans="1:12" ht="15.75">
      <c r="A67" s="114"/>
      <c r="B67" s="111"/>
      <c r="C67" s="5" t="s">
        <v>2</v>
      </c>
      <c r="D67" s="6"/>
      <c r="E67" s="6">
        <v>1.6</v>
      </c>
      <c r="F67" s="6">
        <v>1.6</v>
      </c>
      <c r="G67" s="6">
        <v>1.6</v>
      </c>
      <c r="H67" s="6">
        <v>1.6</v>
      </c>
      <c r="I67" s="115"/>
      <c r="J67" s="116"/>
      <c r="K67" s="94"/>
      <c r="L67" s="95"/>
    </row>
    <row r="68" spans="1:12" ht="31.5">
      <c r="A68" s="114"/>
      <c r="B68" s="111"/>
      <c r="C68" s="5" t="s">
        <v>3</v>
      </c>
      <c r="D68" s="6"/>
      <c r="E68" s="6"/>
      <c r="F68" s="6"/>
      <c r="G68" s="6"/>
      <c r="H68" s="6"/>
      <c r="I68" s="115"/>
      <c r="J68" s="116"/>
      <c r="K68" s="94"/>
      <c r="L68" s="95"/>
    </row>
    <row r="69" spans="1:12" ht="31.5">
      <c r="A69" s="114"/>
      <c r="B69" s="111"/>
      <c r="C69" s="5" t="s">
        <v>4</v>
      </c>
      <c r="D69" s="6"/>
      <c r="E69" s="6">
        <v>6</v>
      </c>
      <c r="F69" s="6">
        <v>6</v>
      </c>
      <c r="G69" s="6">
        <v>6</v>
      </c>
      <c r="H69" s="6">
        <v>6</v>
      </c>
      <c r="I69" s="115"/>
      <c r="J69" s="116"/>
      <c r="K69" s="94"/>
      <c r="L69" s="95"/>
    </row>
    <row r="70" spans="1:12" ht="15.75">
      <c r="A70" s="114"/>
      <c r="B70" s="112"/>
      <c r="C70" s="5" t="s">
        <v>19</v>
      </c>
      <c r="D70" s="6"/>
      <c r="E70" s="6">
        <v>45.6</v>
      </c>
      <c r="F70" s="6">
        <v>45.6</v>
      </c>
      <c r="G70" s="6">
        <v>45.6</v>
      </c>
      <c r="H70" s="6">
        <v>45.6</v>
      </c>
      <c r="I70" s="99"/>
      <c r="J70" s="100"/>
      <c r="K70" s="96"/>
      <c r="L70" s="97"/>
    </row>
    <row r="71" spans="1:12" ht="15.75">
      <c r="A71" s="114" t="s">
        <v>133</v>
      </c>
      <c r="B71" s="110" t="s">
        <v>87</v>
      </c>
      <c r="C71" s="5" t="s">
        <v>12</v>
      </c>
      <c r="D71" s="6"/>
      <c r="E71" s="6">
        <v>7</v>
      </c>
      <c r="F71" s="6">
        <v>7.2</v>
      </c>
      <c r="G71" s="6">
        <v>7.4</v>
      </c>
      <c r="H71" s="6">
        <v>7.6</v>
      </c>
      <c r="I71" s="78" t="s">
        <v>108</v>
      </c>
      <c r="J71" s="98"/>
      <c r="K71" s="92" t="s">
        <v>121</v>
      </c>
      <c r="L71" s="93"/>
    </row>
    <row r="72" spans="1:12" ht="15.75">
      <c r="A72" s="114"/>
      <c r="B72" s="111"/>
      <c r="C72" s="5" t="s">
        <v>2</v>
      </c>
      <c r="D72" s="6"/>
      <c r="E72" s="6">
        <v>1.8</v>
      </c>
      <c r="F72" s="6">
        <v>1.8</v>
      </c>
      <c r="G72" s="6">
        <v>1.8</v>
      </c>
      <c r="H72" s="6">
        <v>1.8</v>
      </c>
      <c r="I72" s="115"/>
      <c r="J72" s="116"/>
      <c r="K72" s="94"/>
      <c r="L72" s="95"/>
    </row>
    <row r="73" spans="1:12" ht="31.5">
      <c r="A73" s="114"/>
      <c r="B73" s="111"/>
      <c r="C73" s="5" t="s">
        <v>3</v>
      </c>
      <c r="D73" s="6"/>
      <c r="E73" s="6"/>
      <c r="F73" s="6">
        <v>20</v>
      </c>
      <c r="G73" s="6"/>
      <c r="H73" s="6"/>
      <c r="I73" s="115"/>
      <c r="J73" s="116"/>
      <c r="K73" s="94"/>
      <c r="L73" s="95"/>
    </row>
    <row r="74" spans="1:12" ht="31.5">
      <c r="A74" s="114"/>
      <c r="B74" s="111"/>
      <c r="C74" s="5" t="s">
        <v>4</v>
      </c>
      <c r="D74" s="6"/>
      <c r="E74" s="6">
        <v>6</v>
      </c>
      <c r="F74" s="6">
        <v>6</v>
      </c>
      <c r="G74" s="6">
        <v>6</v>
      </c>
      <c r="H74" s="6">
        <v>6</v>
      </c>
      <c r="I74" s="115"/>
      <c r="J74" s="116"/>
      <c r="K74" s="94"/>
      <c r="L74" s="95"/>
    </row>
    <row r="75" spans="1:12" ht="15.75">
      <c r="A75" s="114"/>
      <c r="B75" s="112"/>
      <c r="C75" s="5" t="s">
        <v>8</v>
      </c>
      <c r="D75" s="6"/>
      <c r="E75" s="6">
        <v>137</v>
      </c>
      <c r="F75" s="6">
        <v>137</v>
      </c>
      <c r="G75" s="6">
        <v>137</v>
      </c>
      <c r="H75" s="6">
        <v>137</v>
      </c>
      <c r="I75" s="115"/>
      <c r="J75" s="116"/>
      <c r="K75" s="96"/>
      <c r="L75" s="97"/>
    </row>
    <row r="76" spans="1:12" ht="15.75">
      <c r="A76" s="114" t="s">
        <v>136</v>
      </c>
      <c r="B76" s="110" t="s">
        <v>89</v>
      </c>
      <c r="C76" s="5" t="s">
        <v>12</v>
      </c>
      <c r="D76" s="6"/>
      <c r="E76" s="6">
        <v>6.2</v>
      </c>
      <c r="F76" s="6">
        <v>6.4</v>
      </c>
      <c r="G76" s="6">
        <v>6.6</v>
      </c>
      <c r="H76" s="6">
        <v>6.8</v>
      </c>
      <c r="I76" s="78" t="s">
        <v>108</v>
      </c>
      <c r="J76" s="98"/>
      <c r="K76" s="92" t="s">
        <v>121</v>
      </c>
      <c r="L76" s="93"/>
    </row>
    <row r="77" spans="1:12" ht="15.75">
      <c r="A77" s="114"/>
      <c r="B77" s="111"/>
      <c r="C77" s="5" t="s">
        <v>2</v>
      </c>
      <c r="D77" s="6"/>
      <c r="E77" s="6">
        <v>1.8</v>
      </c>
      <c r="F77" s="6">
        <v>1.8</v>
      </c>
      <c r="G77" s="6">
        <v>1.8</v>
      </c>
      <c r="H77" s="6">
        <v>1.8</v>
      </c>
      <c r="I77" s="115"/>
      <c r="J77" s="116"/>
      <c r="K77" s="94"/>
      <c r="L77" s="95"/>
    </row>
    <row r="78" spans="1:12" ht="31.5">
      <c r="A78" s="114"/>
      <c r="B78" s="111"/>
      <c r="C78" s="5" t="s">
        <v>3</v>
      </c>
      <c r="D78" s="6"/>
      <c r="E78" s="6"/>
      <c r="F78" s="6">
        <v>20</v>
      </c>
      <c r="G78" s="6"/>
      <c r="H78" s="6"/>
      <c r="I78" s="115"/>
      <c r="J78" s="116"/>
      <c r="K78" s="94"/>
      <c r="L78" s="95"/>
    </row>
    <row r="79" spans="1:12" ht="31.5">
      <c r="A79" s="114"/>
      <c r="B79" s="111"/>
      <c r="C79" s="5" t="s">
        <v>4</v>
      </c>
      <c r="D79" s="6"/>
      <c r="E79" s="6">
        <v>8</v>
      </c>
      <c r="F79" s="6">
        <v>8</v>
      </c>
      <c r="G79" s="6">
        <v>8</v>
      </c>
      <c r="H79" s="6">
        <v>8</v>
      </c>
      <c r="I79" s="115"/>
      <c r="J79" s="116"/>
      <c r="K79" s="94"/>
      <c r="L79" s="95"/>
    </row>
    <row r="80" spans="1:12" ht="15.75">
      <c r="A80" s="114"/>
      <c r="B80" s="112"/>
      <c r="C80" s="5" t="s">
        <v>8</v>
      </c>
      <c r="D80" s="6"/>
      <c r="E80" s="6">
        <v>93.6</v>
      </c>
      <c r="F80" s="6">
        <v>93.6</v>
      </c>
      <c r="G80" s="6">
        <v>93.6</v>
      </c>
      <c r="H80" s="6">
        <v>93.6</v>
      </c>
      <c r="I80" s="115"/>
      <c r="J80" s="116"/>
      <c r="K80" s="96"/>
      <c r="L80" s="97"/>
    </row>
    <row r="81" spans="1:12" ht="24.75" customHeight="1">
      <c r="A81" s="114" t="s">
        <v>137</v>
      </c>
      <c r="B81" s="110" t="s">
        <v>90</v>
      </c>
      <c r="C81" s="5" t="s">
        <v>12</v>
      </c>
      <c r="D81" s="6"/>
      <c r="E81" s="6">
        <v>4.6</v>
      </c>
      <c r="F81" s="6">
        <v>4.8</v>
      </c>
      <c r="G81" s="6">
        <v>50</v>
      </c>
      <c r="H81" s="6">
        <v>5.2</v>
      </c>
      <c r="I81" s="78" t="s">
        <v>108</v>
      </c>
      <c r="J81" s="98"/>
      <c r="K81" s="92" t="s">
        <v>121</v>
      </c>
      <c r="L81" s="93"/>
    </row>
    <row r="82" spans="1:12" ht="22.5" customHeight="1">
      <c r="A82" s="114"/>
      <c r="B82" s="111"/>
      <c r="C82" s="5" t="s">
        <v>2</v>
      </c>
      <c r="D82" s="6"/>
      <c r="E82" s="6">
        <v>1.8</v>
      </c>
      <c r="F82" s="6">
        <v>1.8</v>
      </c>
      <c r="G82" s="6">
        <v>1.8</v>
      </c>
      <c r="H82" s="6">
        <v>1.8</v>
      </c>
      <c r="I82" s="115"/>
      <c r="J82" s="116"/>
      <c r="K82" s="94"/>
      <c r="L82" s="95"/>
    </row>
    <row r="83" spans="1:12" ht="43.5" customHeight="1">
      <c r="A83" s="114"/>
      <c r="B83" s="111"/>
      <c r="C83" s="5" t="s">
        <v>3</v>
      </c>
      <c r="D83" s="6"/>
      <c r="E83" s="6">
        <v>10</v>
      </c>
      <c r="F83" s="6"/>
      <c r="G83" s="6"/>
      <c r="H83" s="6"/>
      <c r="I83" s="115"/>
      <c r="J83" s="116"/>
      <c r="K83" s="94"/>
      <c r="L83" s="95"/>
    </row>
    <row r="84" spans="1:12" ht="48" customHeight="1">
      <c r="A84" s="114"/>
      <c r="B84" s="111"/>
      <c r="C84" s="5" t="s">
        <v>4</v>
      </c>
      <c r="D84" s="6"/>
      <c r="E84" s="6">
        <v>6</v>
      </c>
      <c r="F84" s="6">
        <v>6</v>
      </c>
      <c r="G84" s="6">
        <v>6</v>
      </c>
      <c r="H84" s="6">
        <v>6</v>
      </c>
      <c r="I84" s="115"/>
      <c r="J84" s="116"/>
      <c r="K84" s="94"/>
      <c r="L84" s="95"/>
    </row>
    <row r="85" spans="1:12" ht="28.5" customHeight="1">
      <c r="A85" s="114"/>
      <c r="B85" s="112"/>
      <c r="C85" s="5" t="s">
        <v>8</v>
      </c>
      <c r="D85" s="6"/>
      <c r="E85" s="6">
        <v>45.6</v>
      </c>
      <c r="F85" s="6">
        <v>45.6</v>
      </c>
      <c r="G85" s="6">
        <v>45.6</v>
      </c>
      <c r="H85" s="6">
        <v>45.6</v>
      </c>
      <c r="I85" s="115"/>
      <c r="J85" s="116"/>
      <c r="K85" s="96"/>
      <c r="L85" s="97"/>
    </row>
    <row r="86" spans="1:12" ht="15.75">
      <c r="A86" s="114" t="s">
        <v>138</v>
      </c>
      <c r="B86" s="110" t="s">
        <v>91</v>
      </c>
      <c r="C86" s="5" t="s">
        <v>12</v>
      </c>
      <c r="D86" s="6"/>
      <c r="E86" s="6">
        <v>2</v>
      </c>
      <c r="F86" s="6">
        <v>2.2</v>
      </c>
      <c r="G86" s="6">
        <v>2.4</v>
      </c>
      <c r="H86" s="6">
        <v>2.6</v>
      </c>
      <c r="I86" s="78" t="s">
        <v>108</v>
      </c>
      <c r="J86" s="98"/>
      <c r="K86" s="92" t="s">
        <v>121</v>
      </c>
      <c r="L86" s="93"/>
    </row>
    <row r="87" spans="1:12" ht="15.75">
      <c r="A87" s="114"/>
      <c r="B87" s="111"/>
      <c r="C87" s="5" t="s">
        <v>2</v>
      </c>
      <c r="D87" s="6"/>
      <c r="E87" s="6">
        <v>1.8</v>
      </c>
      <c r="F87" s="6">
        <v>1.8</v>
      </c>
      <c r="G87" s="6">
        <v>1.8</v>
      </c>
      <c r="H87" s="6">
        <v>1.8</v>
      </c>
      <c r="I87" s="115"/>
      <c r="J87" s="116"/>
      <c r="K87" s="94"/>
      <c r="L87" s="95"/>
    </row>
    <row r="88" spans="1:12" ht="22.5" customHeight="1">
      <c r="A88" s="114"/>
      <c r="B88" s="111"/>
      <c r="C88" s="5" t="s">
        <v>3</v>
      </c>
      <c r="D88" s="6"/>
      <c r="E88" s="6"/>
      <c r="F88" s="6">
        <v>5</v>
      </c>
      <c r="G88" s="6"/>
      <c r="H88" s="6"/>
      <c r="I88" s="115"/>
      <c r="J88" s="116"/>
      <c r="K88" s="94"/>
      <c r="L88" s="95"/>
    </row>
    <row r="89" spans="1:12" ht="21" customHeight="1">
      <c r="A89" s="114"/>
      <c r="B89" s="111"/>
      <c r="C89" s="5" t="s">
        <v>4</v>
      </c>
      <c r="D89" s="6"/>
      <c r="E89" s="6">
        <v>5</v>
      </c>
      <c r="F89" s="6">
        <v>5</v>
      </c>
      <c r="G89" s="6">
        <v>5</v>
      </c>
      <c r="H89" s="6">
        <v>5</v>
      </c>
      <c r="I89" s="115"/>
      <c r="J89" s="116"/>
      <c r="K89" s="94"/>
      <c r="L89" s="95"/>
    </row>
    <row r="90" spans="1:12" ht="15.75">
      <c r="A90" s="114"/>
      <c r="B90" s="111"/>
      <c r="C90" s="5" t="s">
        <v>8</v>
      </c>
      <c r="D90" s="6"/>
      <c r="E90" s="6">
        <v>45.6</v>
      </c>
      <c r="F90" s="6">
        <v>45.6</v>
      </c>
      <c r="G90" s="6">
        <v>45.6</v>
      </c>
      <c r="H90" s="6">
        <v>45.6</v>
      </c>
      <c r="I90" s="115"/>
      <c r="J90" s="116"/>
      <c r="K90" s="94"/>
      <c r="L90" s="95"/>
    </row>
    <row r="91" spans="1:12" ht="15.75">
      <c r="A91" s="114"/>
      <c r="B91" s="112"/>
      <c r="C91" s="5" t="s">
        <v>31</v>
      </c>
      <c r="D91" s="6"/>
      <c r="E91" s="6">
        <v>1088</v>
      </c>
      <c r="F91" s="6"/>
      <c r="G91" s="6"/>
      <c r="H91" s="6"/>
      <c r="I91" s="99"/>
      <c r="J91" s="100"/>
      <c r="K91" s="96"/>
      <c r="L91" s="97"/>
    </row>
    <row r="92" spans="1:12" ht="15.75">
      <c r="A92" s="114" t="s">
        <v>139</v>
      </c>
      <c r="B92" s="110" t="s">
        <v>92</v>
      </c>
      <c r="C92" s="5" t="s">
        <v>12</v>
      </c>
      <c r="D92" s="6"/>
      <c r="E92" s="6">
        <v>3.8</v>
      </c>
      <c r="F92" s="6">
        <v>4</v>
      </c>
      <c r="G92" s="6">
        <v>4.2</v>
      </c>
      <c r="H92" s="6">
        <v>4.4</v>
      </c>
      <c r="I92" s="78" t="s">
        <v>108</v>
      </c>
      <c r="J92" s="98"/>
      <c r="K92" s="92" t="s">
        <v>121</v>
      </c>
      <c r="L92" s="93"/>
    </row>
    <row r="93" spans="1:12" ht="15.75">
      <c r="A93" s="114"/>
      <c r="B93" s="111"/>
      <c r="C93" s="5" t="s">
        <v>2</v>
      </c>
      <c r="D93" s="6"/>
      <c r="E93" s="6">
        <v>1.8</v>
      </c>
      <c r="F93" s="6">
        <v>1.8</v>
      </c>
      <c r="G93" s="6">
        <v>1.8</v>
      </c>
      <c r="H93" s="6">
        <v>1.8</v>
      </c>
      <c r="I93" s="115"/>
      <c r="J93" s="116"/>
      <c r="K93" s="94"/>
      <c r="L93" s="95"/>
    </row>
    <row r="94" spans="1:12" ht="31.5">
      <c r="A94" s="114"/>
      <c r="B94" s="111"/>
      <c r="C94" s="5" t="s">
        <v>3</v>
      </c>
      <c r="D94" s="6"/>
      <c r="E94" s="6"/>
      <c r="F94" s="6">
        <v>10</v>
      </c>
      <c r="G94" s="6"/>
      <c r="H94" s="6"/>
      <c r="I94" s="115"/>
      <c r="J94" s="116"/>
      <c r="K94" s="94"/>
      <c r="L94" s="95"/>
    </row>
    <row r="95" spans="1:12" ht="31.5">
      <c r="A95" s="114"/>
      <c r="B95" s="111"/>
      <c r="C95" s="5" t="s">
        <v>4</v>
      </c>
      <c r="D95" s="6"/>
      <c r="E95" s="6">
        <v>6</v>
      </c>
      <c r="F95" s="6">
        <v>6</v>
      </c>
      <c r="G95" s="6">
        <v>6</v>
      </c>
      <c r="H95" s="6">
        <v>6</v>
      </c>
      <c r="I95" s="115"/>
      <c r="J95" s="116"/>
      <c r="K95" s="94"/>
      <c r="L95" s="95"/>
    </row>
    <row r="96" spans="1:12" ht="15.75">
      <c r="A96" s="114"/>
      <c r="B96" s="111"/>
      <c r="C96" s="5" t="s">
        <v>8</v>
      </c>
      <c r="D96" s="6"/>
      <c r="E96" s="6">
        <v>45.6</v>
      </c>
      <c r="F96" s="6">
        <v>45.6</v>
      </c>
      <c r="G96" s="6">
        <v>45.6</v>
      </c>
      <c r="H96" s="6">
        <v>45.6</v>
      </c>
      <c r="I96" s="115"/>
      <c r="J96" s="116"/>
      <c r="K96" s="94"/>
      <c r="L96" s="95"/>
    </row>
    <row r="97" spans="1:12" ht="15.75">
      <c r="A97" s="114"/>
      <c r="B97" s="111"/>
      <c r="C97" s="5" t="s">
        <v>6</v>
      </c>
      <c r="D97" s="6"/>
      <c r="E97" s="6"/>
      <c r="F97" s="6"/>
      <c r="G97" s="6"/>
      <c r="H97" s="6"/>
      <c r="I97" s="115"/>
      <c r="J97" s="116"/>
      <c r="K97" s="94"/>
      <c r="L97" s="95"/>
    </row>
    <row r="98" spans="1:12" ht="15.75">
      <c r="A98" s="114"/>
      <c r="B98" s="111"/>
      <c r="C98" s="5" t="s">
        <v>26</v>
      </c>
      <c r="D98" s="6"/>
      <c r="E98" s="6"/>
      <c r="F98" s="6"/>
      <c r="G98" s="6"/>
      <c r="H98" s="6"/>
      <c r="I98" s="115"/>
      <c r="J98" s="116"/>
      <c r="K98" s="94"/>
      <c r="L98" s="95"/>
    </row>
    <row r="99" spans="1:12" ht="15.75">
      <c r="A99" s="114"/>
      <c r="B99" s="112"/>
      <c r="C99" s="5" t="s">
        <v>25</v>
      </c>
      <c r="D99" s="6"/>
      <c r="E99" s="6"/>
      <c r="F99" s="6"/>
      <c r="G99" s="6"/>
      <c r="H99" s="6"/>
      <c r="I99" s="99"/>
      <c r="J99" s="100"/>
      <c r="K99" s="96"/>
      <c r="L99" s="97"/>
    </row>
    <row r="100" spans="1:12" ht="15.75">
      <c r="A100" s="114" t="s">
        <v>140</v>
      </c>
      <c r="B100" s="110" t="s">
        <v>93</v>
      </c>
      <c r="C100" s="5" t="s">
        <v>12</v>
      </c>
      <c r="D100" s="6"/>
      <c r="E100" s="6">
        <v>3</v>
      </c>
      <c r="F100" s="6">
        <v>3.2</v>
      </c>
      <c r="G100" s="6">
        <v>3.4</v>
      </c>
      <c r="H100" s="6">
        <v>3.6</v>
      </c>
      <c r="I100" s="78" t="s">
        <v>108</v>
      </c>
      <c r="J100" s="98"/>
      <c r="K100" s="92" t="s">
        <v>121</v>
      </c>
      <c r="L100" s="93"/>
    </row>
    <row r="101" spans="1:12" ht="15.75">
      <c r="A101" s="114"/>
      <c r="B101" s="111"/>
      <c r="C101" s="5" t="s">
        <v>2</v>
      </c>
      <c r="D101" s="6"/>
      <c r="E101" s="6">
        <v>1.8</v>
      </c>
      <c r="F101" s="6">
        <v>1.8</v>
      </c>
      <c r="G101" s="6">
        <v>1.8</v>
      </c>
      <c r="H101" s="6">
        <v>1.8</v>
      </c>
      <c r="I101" s="115"/>
      <c r="J101" s="116"/>
      <c r="K101" s="94"/>
      <c r="L101" s="95"/>
    </row>
    <row r="102" spans="1:12" ht="31.5">
      <c r="A102" s="114"/>
      <c r="B102" s="111"/>
      <c r="C102" s="5" t="s">
        <v>3</v>
      </c>
      <c r="D102" s="6"/>
      <c r="E102" s="6">
        <v>15</v>
      </c>
      <c r="F102" s="6"/>
      <c r="G102" s="6"/>
      <c r="H102" s="6"/>
      <c r="I102" s="115"/>
      <c r="J102" s="116"/>
      <c r="K102" s="94"/>
      <c r="L102" s="95"/>
    </row>
    <row r="103" spans="1:12" ht="31.5">
      <c r="A103" s="114"/>
      <c r="B103" s="111"/>
      <c r="C103" s="5" t="s">
        <v>4</v>
      </c>
      <c r="D103" s="6"/>
      <c r="E103" s="6">
        <v>6</v>
      </c>
      <c r="F103" s="6">
        <v>6</v>
      </c>
      <c r="G103" s="6">
        <v>6</v>
      </c>
      <c r="H103" s="6">
        <v>6</v>
      </c>
      <c r="I103" s="115"/>
      <c r="J103" s="116"/>
      <c r="K103" s="94"/>
      <c r="L103" s="95"/>
    </row>
    <row r="104" spans="1:12" ht="15.75">
      <c r="A104" s="114"/>
      <c r="B104" s="112"/>
      <c r="C104" s="5" t="s">
        <v>8</v>
      </c>
      <c r="D104" s="6"/>
      <c r="E104" s="6">
        <v>45.6</v>
      </c>
      <c r="F104" s="6">
        <v>45.6</v>
      </c>
      <c r="G104" s="6">
        <v>45.6</v>
      </c>
      <c r="H104" s="6">
        <v>45.6</v>
      </c>
      <c r="I104" s="115"/>
      <c r="J104" s="116"/>
      <c r="K104" s="96"/>
      <c r="L104" s="97"/>
    </row>
    <row r="105" spans="1:12" ht="16.5" customHeight="1">
      <c r="A105" s="114" t="s">
        <v>141</v>
      </c>
      <c r="B105" s="110" t="s">
        <v>142</v>
      </c>
      <c r="C105" s="5" t="s">
        <v>12</v>
      </c>
      <c r="D105" s="6"/>
      <c r="E105" s="6">
        <v>1.2</v>
      </c>
      <c r="F105" s="6">
        <v>1.4</v>
      </c>
      <c r="G105" s="6">
        <v>1.6</v>
      </c>
      <c r="H105" s="6">
        <v>1.8</v>
      </c>
      <c r="I105" s="78" t="s">
        <v>108</v>
      </c>
      <c r="J105" s="98"/>
      <c r="K105" s="92" t="s">
        <v>121</v>
      </c>
      <c r="L105" s="93"/>
    </row>
    <row r="106" spans="1:12" ht="15.75">
      <c r="A106" s="114"/>
      <c r="B106" s="111"/>
      <c r="C106" s="5" t="s">
        <v>2</v>
      </c>
      <c r="D106" s="6"/>
      <c r="E106" s="6"/>
      <c r="F106" s="6"/>
      <c r="G106" s="6"/>
      <c r="H106" s="6"/>
      <c r="I106" s="115"/>
      <c r="J106" s="116"/>
      <c r="K106" s="94"/>
      <c r="L106" s="95"/>
    </row>
    <row r="107" spans="1:12" ht="55.5" customHeight="1">
      <c r="A107" s="114"/>
      <c r="B107" s="112"/>
      <c r="C107" s="5" t="s">
        <v>3</v>
      </c>
      <c r="D107" s="6"/>
      <c r="E107" s="6">
        <v>5</v>
      </c>
      <c r="F107" s="6"/>
      <c r="G107" s="6"/>
      <c r="H107" s="6"/>
      <c r="I107" s="115"/>
      <c r="J107" s="116"/>
      <c r="K107" s="96"/>
      <c r="L107" s="97"/>
    </row>
    <row r="108" spans="1:12" ht="30" customHeight="1">
      <c r="A108" s="4"/>
      <c r="B108" s="41" t="s">
        <v>113</v>
      </c>
      <c r="C108" s="5"/>
      <c r="D108" s="42">
        <f>SUM(D21:D107)</f>
        <v>0</v>
      </c>
      <c r="E108" s="42">
        <f>SUM(E21:E107)</f>
        <v>4510.660000000001</v>
      </c>
      <c r="F108" s="42">
        <f>SUM(F21:F107)</f>
        <v>1080.4199999999998</v>
      </c>
      <c r="G108" s="42">
        <f>SUM(G21:G107)</f>
        <v>1066.9599999999998</v>
      </c>
      <c r="H108" s="42">
        <f>SUM(H21:H107)</f>
        <v>1034.46</v>
      </c>
      <c r="I108" s="117" t="s">
        <v>108</v>
      </c>
      <c r="J108" s="117"/>
      <c r="K108" s="105" t="s">
        <v>121</v>
      </c>
      <c r="L108" s="106"/>
    </row>
    <row r="109" spans="1:12" ht="23.25" customHeight="1">
      <c r="A109" s="114" t="s">
        <v>143</v>
      </c>
      <c r="B109" s="110" t="s">
        <v>144</v>
      </c>
      <c r="C109" s="5" t="s">
        <v>12</v>
      </c>
      <c r="D109" s="6"/>
      <c r="E109" s="6">
        <v>3.2</v>
      </c>
      <c r="F109" s="6">
        <v>3.4</v>
      </c>
      <c r="G109" s="6">
        <v>3.6</v>
      </c>
      <c r="H109" s="6">
        <v>3.6</v>
      </c>
      <c r="I109" s="78" t="s">
        <v>108</v>
      </c>
      <c r="J109" s="98"/>
      <c r="K109" s="92" t="s">
        <v>121</v>
      </c>
      <c r="L109" s="93"/>
    </row>
    <row r="110" spans="1:12" ht="15.75">
      <c r="A110" s="114"/>
      <c r="B110" s="111"/>
      <c r="C110" s="5" t="s">
        <v>2</v>
      </c>
      <c r="D110" s="6"/>
      <c r="E110" s="6">
        <v>1.8</v>
      </c>
      <c r="F110" s="6">
        <v>1.8</v>
      </c>
      <c r="G110" s="6">
        <v>1.8</v>
      </c>
      <c r="H110" s="6">
        <v>1.8</v>
      </c>
      <c r="I110" s="115"/>
      <c r="J110" s="116"/>
      <c r="K110" s="94"/>
      <c r="L110" s="95"/>
    </row>
    <row r="111" spans="1:12" ht="38.25" customHeight="1">
      <c r="A111" s="114"/>
      <c r="B111" s="111"/>
      <c r="C111" s="5" t="s">
        <v>3</v>
      </c>
      <c r="D111" s="6"/>
      <c r="E111" s="6">
        <v>15</v>
      </c>
      <c r="F111" s="6">
        <f>SUM(F21:F108)</f>
        <v>2160.8399999999997</v>
      </c>
      <c r="G111" s="6"/>
      <c r="H111" s="6"/>
      <c r="I111" s="115"/>
      <c r="J111" s="116"/>
      <c r="K111" s="94"/>
      <c r="L111" s="95"/>
    </row>
    <row r="112" spans="1:12" ht="31.5">
      <c r="A112" s="114"/>
      <c r="B112" s="111"/>
      <c r="C112" s="5" t="s">
        <v>4</v>
      </c>
      <c r="D112" s="6"/>
      <c r="E112" s="6">
        <v>8</v>
      </c>
      <c r="F112" s="6">
        <v>8</v>
      </c>
      <c r="G112" s="6">
        <v>8</v>
      </c>
      <c r="H112" s="6">
        <v>8</v>
      </c>
      <c r="I112" s="115"/>
      <c r="J112" s="116"/>
      <c r="K112" s="94"/>
      <c r="L112" s="95"/>
    </row>
    <row r="113" spans="1:12" ht="15.75">
      <c r="A113" s="114"/>
      <c r="B113" s="112"/>
      <c r="C113" s="5" t="s">
        <v>8</v>
      </c>
      <c r="D113" s="6"/>
      <c r="E113" s="6">
        <v>54</v>
      </c>
      <c r="F113" s="6">
        <v>54</v>
      </c>
      <c r="G113" s="6">
        <v>54</v>
      </c>
      <c r="H113" s="6">
        <v>54</v>
      </c>
      <c r="I113" s="115"/>
      <c r="J113" s="116"/>
      <c r="K113" s="96"/>
      <c r="L113" s="97"/>
    </row>
    <row r="114" spans="1:12" ht="17.25" customHeight="1">
      <c r="A114" s="114" t="s">
        <v>145</v>
      </c>
      <c r="B114" s="110" t="s">
        <v>94</v>
      </c>
      <c r="C114" s="5" t="s">
        <v>12</v>
      </c>
      <c r="D114" s="6"/>
      <c r="E114" s="6">
        <v>1.8</v>
      </c>
      <c r="F114" s="6">
        <v>2</v>
      </c>
      <c r="G114" s="6">
        <v>2.2</v>
      </c>
      <c r="H114" s="6">
        <v>2.4</v>
      </c>
      <c r="I114" s="78" t="s">
        <v>108</v>
      </c>
      <c r="J114" s="98"/>
      <c r="K114" s="92" t="s">
        <v>121</v>
      </c>
      <c r="L114" s="93"/>
    </row>
    <row r="115" spans="1:12" ht="15.75">
      <c r="A115" s="114"/>
      <c r="B115" s="111"/>
      <c r="C115" s="5" t="s">
        <v>2</v>
      </c>
      <c r="D115" s="6"/>
      <c r="E115" s="6">
        <v>1.8</v>
      </c>
      <c r="F115" s="6">
        <v>1.8</v>
      </c>
      <c r="G115" s="6">
        <v>1.8</v>
      </c>
      <c r="H115" s="6">
        <v>1.8</v>
      </c>
      <c r="I115" s="115"/>
      <c r="J115" s="116"/>
      <c r="K115" s="94"/>
      <c r="L115" s="95"/>
    </row>
    <row r="116" spans="1:12" ht="31.5">
      <c r="A116" s="114"/>
      <c r="B116" s="111"/>
      <c r="C116" s="5" t="s">
        <v>3</v>
      </c>
      <c r="D116" s="6"/>
      <c r="E116" s="6"/>
      <c r="F116" s="6"/>
      <c r="G116" s="6">
        <v>10</v>
      </c>
      <c r="H116" s="6"/>
      <c r="I116" s="115"/>
      <c r="J116" s="116"/>
      <c r="K116" s="94"/>
      <c r="L116" s="95"/>
    </row>
    <row r="117" spans="1:12" ht="31.5">
      <c r="A117" s="114"/>
      <c r="B117" s="111"/>
      <c r="C117" s="5" t="s">
        <v>4</v>
      </c>
      <c r="D117" s="6"/>
      <c r="E117" s="6">
        <v>6</v>
      </c>
      <c r="F117" s="6">
        <v>6</v>
      </c>
      <c r="G117" s="6">
        <v>6</v>
      </c>
      <c r="H117" s="6">
        <v>6</v>
      </c>
      <c r="I117" s="115"/>
      <c r="J117" s="116"/>
      <c r="K117" s="94"/>
      <c r="L117" s="95"/>
    </row>
    <row r="118" spans="1:12" ht="15.75">
      <c r="A118" s="114"/>
      <c r="B118" s="112"/>
      <c r="C118" s="5" t="s">
        <v>8</v>
      </c>
      <c r="D118" s="6"/>
      <c r="E118" s="6">
        <v>54</v>
      </c>
      <c r="F118" s="6">
        <v>54</v>
      </c>
      <c r="G118" s="6">
        <v>54</v>
      </c>
      <c r="H118" s="6">
        <v>54</v>
      </c>
      <c r="I118" s="115"/>
      <c r="J118" s="116"/>
      <c r="K118" s="96"/>
      <c r="L118" s="97"/>
    </row>
    <row r="119" spans="1:12" ht="16.5" customHeight="1">
      <c r="A119" s="114" t="s">
        <v>146</v>
      </c>
      <c r="B119" s="110" t="s">
        <v>95</v>
      </c>
      <c r="C119" s="5" t="s">
        <v>12</v>
      </c>
      <c r="D119" s="6"/>
      <c r="E119" s="6">
        <v>1.4</v>
      </c>
      <c r="F119" s="6">
        <v>1.6</v>
      </c>
      <c r="G119" s="6">
        <v>1.8</v>
      </c>
      <c r="H119" s="6">
        <v>2</v>
      </c>
      <c r="I119" s="78" t="s">
        <v>108</v>
      </c>
      <c r="J119" s="98"/>
      <c r="K119" s="92" t="s">
        <v>121</v>
      </c>
      <c r="L119" s="93"/>
    </row>
    <row r="120" spans="1:12" ht="15.75">
      <c r="A120" s="114"/>
      <c r="B120" s="111"/>
      <c r="C120" s="5" t="s">
        <v>2</v>
      </c>
      <c r="D120" s="6"/>
      <c r="E120" s="6">
        <v>0.88</v>
      </c>
      <c r="F120" s="6">
        <v>0.88</v>
      </c>
      <c r="G120" s="6">
        <v>0.88</v>
      </c>
      <c r="H120" s="6">
        <v>0.88</v>
      </c>
      <c r="I120" s="115"/>
      <c r="J120" s="116"/>
      <c r="K120" s="94"/>
      <c r="L120" s="95"/>
    </row>
    <row r="121" spans="1:12" ht="31.5">
      <c r="A121" s="114"/>
      <c r="B121" s="112"/>
      <c r="C121" s="5" t="s">
        <v>3</v>
      </c>
      <c r="D121" s="6"/>
      <c r="E121" s="6"/>
      <c r="F121" s="6">
        <v>5</v>
      </c>
      <c r="G121" s="6"/>
      <c r="H121" s="6"/>
      <c r="I121" s="99"/>
      <c r="J121" s="100"/>
      <c r="K121" s="96"/>
      <c r="L121" s="97"/>
    </row>
    <row r="122" spans="1:12" ht="16.5" customHeight="1">
      <c r="A122" s="114" t="s">
        <v>147</v>
      </c>
      <c r="B122" s="110" t="s">
        <v>96</v>
      </c>
      <c r="C122" s="5" t="s">
        <v>12</v>
      </c>
      <c r="D122" s="6"/>
      <c r="E122" s="6">
        <v>3.6</v>
      </c>
      <c r="F122" s="6">
        <v>3.8</v>
      </c>
      <c r="G122" s="6">
        <v>4</v>
      </c>
      <c r="H122" s="6">
        <v>4.2</v>
      </c>
      <c r="I122" s="78" t="s">
        <v>108</v>
      </c>
      <c r="J122" s="98"/>
      <c r="K122" s="92" t="s">
        <v>121</v>
      </c>
      <c r="L122" s="93"/>
    </row>
    <row r="123" spans="1:12" ht="15">
      <c r="A123" s="114"/>
      <c r="B123" s="111"/>
      <c r="C123" s="134" t="s">
        <v>2</v>
      </c>
      <c r="D123" s="136"/>
      <c r="E123" s="136">
        <v>1.8</v>
      </c>
      <c r="F123" s="136">
        <v>1.8</v>
      </c>
      <c r="G123" s="136">
        <v>1.8</v>
      </c>
      <c r="H123" s="136">
        <v>1.8</v>
      </c>
      <c r="I123" s="115"/>
      <c r="J123" s="116"/>
      <c r="K123" s="94"/>
      <c r="L123" s="95"/>
    </row>
    <row r="124" spans="1:12" ht="6" customHeight="1">
      <c r="A124" s="114"/>
      <c r="B124" s="111"/>
      <c r="C124" s="135"/>
      <c r="D124" s="137"/>
      <c r="E124" s="137"/>
      <c r="F124" s="137"/>
      <c r="G124" s="137"/>
      <c r="H124" s="137"/>
      <c r="I124" s="115"/>
      <c r="J124" s="116"/>
      <c r="K124" s="94"/>
      <c r="L124" s="95"/>
    </row>
    <row r="125" spans="1:12" ht="31.5">
      <c r="A125" s="114"/>
      <c r="B125" s="111"/>
      <c r="C125" s="5" t="s">
        <v>4</v>
      </c>
      <c r="D125" s="6"/>
      <c r="E125" s="6">
        <v>6</v>
      </c>
      <c r="F125" s="6">
        <v>6</v>
      </c>
      <c r="G125" s="6">
        <v>6</v>
      </c>
      <c r="H125" s="6">
        <v>6</v>
      </c>
      <c r="I125" s="115"/>
      <c r="J125" s="116"/>
      <c r="K125" s="94"/>
      <c r="L125" s="95"/>
    </row>
    <row r="126" spans="1:12" ht="15.75">
      <c r="A126" s="114"/>
      <c r="B126" s="112"/>
      <c r="C126" s="5" t="s">
        <v>8</v>
      </c>
      <c r="D126" s="6"/>
      <c r="E126" s="6">
        <v>64.8</v>
      </c>
      <c r="F126" s="6">
        <v>64.8</v>
      </c>
      <c r="G126" s="6">
        <v>64.8</v>
      </c>
      <c r="H126" s="6">
        <v>64.8</v>
      </c>
      <c r="I126" s="115"/>
      <c r="J126" s="116"/>
      <c r="K126" s="96"/>
      <c r="L126" s="97"/>
    </row>
    <row r="127" spans="1:12" ht="15.75">
      <c r="A127" s="110" t="s">
        <v>148</v>
      </c>
      <c r="B127" s="110" t="s">
        <v>149</v>
      </c>
      <c r="C127" s="5" t="s">
        <v>12</v>
      </c>
      <c r="D127" s="6"/>
      <c r="E127" s="6">
        <v>2.2</v>
      </c>
      <c r="F127" s="6">
        <v>2.4</v>
      </c>
      <c r="G127" s="6">
        <v>2.6</v>
      </c>
      <c r="H127" s="6">
        <v>2.8</v>
      </c>
      <c r="I127" s="78" t="s">
        <v>108</v>
      </c>
      <c r="J127" s="98"/>
      <c r="K127" s="92" t="s">
        <v>121</v>
      </c>
      <c r="L127" s="93"/>
    </row>
    <row r="128" spans="1:12" ht="15.75">
      <c r="A128" s="111"/>
      <c r="B128" s="111"/>
      <c r="C128" s="5" t="s">
        <v>2</v>
      </c>
      <c r="D128" s="6"/>
      <c r="E128" s="6">
        <v>1.7</v>
      </c>
      <c r="F128" s="6">
        <v>1.7</v>
      </c>
      <c r="G128" s="6">
        <v>1.7</v>
      </c>
      <c r="H128" s="6">
        <v>1.7</v>
      </c>
      <c r="I128" s="115"/>
      <c r="J128" s="116"/>
      <c r="K128" s="94"/>
      <c r="L128" s="95"/>
    </row>
    <row r="129" spans="1:12" ht="31.5">
      <c r="A129" s="111"/>
      <c r="B129" s="111"/>
      <c r="C129" s="5" t="s">
        <v>3</v>
      </c>
      <c r="D129" s="6"/>
      <c r="E129" s="6">
        <v>10</v>
      </c>
      <c r="F129" s="6"/>
      <c r="G129" s="6"/>
      <c r="H129" s="6"/>
      <c r="I129" s="115"/>
      <c r="J129" s="116"/>
      <c r="K129" s="94"/>
      <c r="L129" s="95"/>
    </row>
    <row r="130" spans="1:12" ht="31.5">
      <c r="A130" s="111"/>
      <c r="B130" s="111"/>
      <c r="C130" s="5" t="s">
        <v>4</v>
      </c>
      <c r="D130" s="6"/>
      <c r="E130" s="6">
        <v>8</v>
      </c>
      <c r="F130" s="6">
        <v>8</v>
      </c>
      <c r="G130" s="6">
        <v>8</v>
      </c>
      <c r="H130" s="6">
        <v>8</v>
      </c>
      <c r="I130" s="115"/>
      <c r="J130" s="116"/>
      <c r="K130" s="94"/>
      <c r="L130" s="95"/>
    </row>
    <row r="131" spans="1:12" ht="15.75">
      <c r="A131" s="112"/>
      <c r="B131" s="112"/>
      <c r="C131" s="5" t="s">
        <v>8</v>
      </c>
      <c r="D131" s="6"/>
      <c r="E131" s="6">
        <v>51.3</v>
      </c>
      <c r="F131" s="6">
        <v>51.3</v>
      </c>
      <c r="G131" s="6">
        <v>51.3</v>
      </c>
      <c r="H131" s="6">
        <v>51.3</v>
      </c>
      <c r="I131" s="115"/>
      <c r="J131" s="116"/>
      <c r="K131" s="96"/>
      <c r="L131" s="97"/>
    </row>
    <row r="132" spans="1:12" ht="15.75">
      <c r="A132" s="110" t="s">
        <v>150</v>
      </c>
      <c r="B132" s="110" t="s">
        <v>88</v>
      </c>
      <c r="C132" s="5" t="s">
        <v>12</v>
      </c>
      <c r="D132" s="6"/>
      <c r="E132" s="6">
        <v>2.4</v>
      </c>
      <c r="F132" s="6">
        <v>2.6</v>
      </c>
      <c r="G132" s="6">
        <v>2.8</v>
      </c>
      <c r="H132" s="6">
        <v>3</v>
      </c>
      <c r="I132" s="78" t="s">
        <v>108</v>
      </c>
      <c r="J132" s="98"/>
      <c r="K132" s="92" t="s">
        <v>121</v>
      </c>
      <c r="L132" s="93"/>
    </row>
    <row r="133" spans="1:12" ht="15.75">
      <c r="A133" s="111"/>
      <c r="B133" s="111"/>
      <c r="C133" s="5" t="s">
        <v>2</v>
      </c>
      <c r="D133" s="6"/>
      <c r="E133" s="6">
        <v>1.8</v>
      </c>
      <c r="F133" s="6">
        <v>1.8</v>
      </c>
      <c r="G133" s="6">
        <v>1.8</v>
      </c>
      <c r="H133" s="6">
        <v>1.8</v>
      </c>
      <c r="I133" s="115"/>
      <c r="J133" s="116"/>
      <c r="K133" s="94"/>
      <c r="L133" s="95"/>
    </row>
    <row r="134" spans="1:12" ht="31.5">
      <c r="A134" s="111"/>
      <c r="B134" s="111"/>
      <c r="C134" s="5" t="s">
        <v>3</v>
      </c>
      <c r="D134" s="6"/>
      <c r="E134" s="6"/>
      <c r="F134" s="6"/>
      <c r="G134" s="6"/>
      <c r="H134" s="6">
        <v>10</v>
      </c>
      <c r="I134" s="115"/>
      <c r="J134" s="116"/>
      <c r="K134" s="94"/>
      <c r="L134" s="95"/>
    </row>
    <row r="135" spans="1:12" ht="31.5">
      <c r="A135" s="111"/>
      <c r="B135" s="111"/>
      <c r="C135" s="5" t="s">
        <v>4</v>
      </c>
      <c r="D135" s="6"/>
      <c r="E135" s="6">
        <v>6</v>
      </c>
      <c r="F135" s="6">
        <v>6</v>
      </c>
      <c r="G135" s="6">
        <v>6</v>
      </c>
      <c r="H135" s="6">
        <v>6</v>
      </c>
      <c r="I135" s="115"/>
      <c r="J135" s="116"/>
      <c r="K135" s="94"/>
      <c r="L135" s="95"/>
    </row>
    <row r="136" spans="1:12" ht="15.75">
      <c r="A136" s="112"/>
      <c r="B136" s="112"/>
      <c r="C136" s="5" t="s">
        <v>8</v>
      </c>
      <c r="D136" s="6"/>
      <c r="E136" s="6">
        <v>45.6</v>
      </c>
      <c r="F136" s="6">
        <v>45.6</v>
      </c>
      <c r="G136" s="6">
        <v>45.6</v>
      </c>
      <c r="H136" s="6">
        <v>45.6</v>
      </c>
      <c r="I136" s="115"/>
      <c r="J136" s="116"/>
      <c r="K136" s="96"/>
      <c r="L136" s="97"/>
    </row>
    <row r="137" spans="1:12" ht="21.75" customHeight="1">
      <c r="A137" s="114" t="s">
        <v>151</v>
      </c>
      <c r="B137" s="110" t="s">
        <v>97</v>
      </c>
      <c r="C137" s="5" t="s">
        <v>12</v>
      </c>
      <c r="D137" s="6"/>
      <c r="E137" s="6">
        <v>4</v>
      </c>
      <c r="F137" s="6">
        <v>4.2</v>
      </c>
      <c r="G137" s="6">
        <v>4.4</v>
      </c>
      <c r="H137" s="6">
        <v>4.6</v>
      </c>
      <c r="I137" s="78" t="s">
        <v>108</v>
      </c>
      <c r="J137" s="98"/>
      <c r="K137" s="92" t="s">
        <v>121</v>
      </c>
      <c r="L137" s="93"/>
    </row>
    <row r="138" spans="1:12" ht="23.25" customHeight="1">
      <c r="A138" s="114"/>
      <c r="B138" s="111"/>
      <c r="C138" s="5" t="s">
        <v>2</v>
      </c>
      <c r="D138" s="6"/>
      <c r="E138" s="6"/>
      <c r="F138" s="6"/>
      <c r="G138" s="6"/>
      <c r="H138" s="6"/>
      <c r="I138" s="115"/>
      <c r="J138" s="116"/>
      <c r="K138" s="94"/>
      <c r="L138" s="95"/>
    </row>
    <row r="139" spans="1:12" ht="43.5" customHeight="1">
      <c r="A139" s="114"/>
      <c r="B139" s="111"/>
      <c r="C139" s="5" t="s">
        <v>3</v>
      </c>
      <c r="D139" s="6"/>
      <c r="E139" s="6"/>
      <c r="F139" s="6">
        <v>10</v>
      </c>
      <c r="G139" s="6"/>
      <c r="H139" s="6"/>
      <c r="I139" s="115"/>
      <c r="J139" s="116"/>
      <c r="K139" s="94"/>
      <c r="L139" s="95"/>
    </row>
    <row r="140" spans="1:12" ht="31.5">
      <c r="A140" s="114"/>
      <c r="B140" s="111"/>
      <c r="C140" s="5" t="s">
        <v>4</v>
      </c>
      <c r="D140" s="6"/>
      <c r="E140" s="6">
        <v>6</v>
      </c>
      <c r="F140" s="6">
        <v>6</v>
      </c>
      <c r="G140" s="6">
        <v>6</v>
      </c>
      <c r="H140" s="6">
        <v>6</v>
      </c>
      <c r="I140" s="115"/>
      <c r="J140" s="116"/>
      <c r="K140" s="94"/>
      <c r="L140" s="95"/>
    </row>
    <row r="141" spans="1:12" ht="38.25" customHeight="1">
      <c r="A141" s="114"/>
      <c r="B141" s="112"/>
      <c r="C141" s="51" t="s">
        <v>8</v>
      </c>
      <c r="D141" s="6"/>
      <c r="E141" s="6">
        <v>66</v>
      </c>
      <c r="F141" s="6">
        <v>66</v>
      </c>
      <c r="G141" s="6">
        <v>66</v>
      </c>
      <c r="H141" s="6">
        <v>66</v>
      </c>
      <c r="I141" s="115"/>
      <c r="J141" s="116"/>
      <c r="K141" s="96"/>
      <c r="L141" s="97"/>
    </row>
    <row r="142" spans="1:12" ht="15.75">
      <c r="A142" s="110" t="s">
        <v>152</v>
      </c>
      <c r="B142" s="110" t="s">
        <v>80</v>
      </c>
      <c r="C142" s="5" t="s">
        <v>12</v>
      </c>
      <c r="D142" s="6"/>
      <c r="E142" s="6">
        <v>3.2</v>
      </c>
      <c r="F142" s="6">
        <v>3.4</v>
      </c>
      <c r="G142" s="6">
        <v>3.6</v>
      </c>
      <c r="H142" s="6">
        <v>3.8</v>
      </c>
      <c r="I142" s="117" t="s">
        <v>108</v>
      </c>
      <c r="J142" s="117"/>
      <c r="K142" s="83" t="s">
        <v>121</v>
      </c>
      <c r="L142" s="83"/>
    </row>
    <row r="143" spans="1:12" ht="15.75">
      <c r="A143" s="111"/>
      <c r="B143" s="111"/>
      <c r="C143" s="5" t="s">
        <v>2</v>
      </c>
      <c r="D143" s="6"/>
      <c r="E143" s="6">
        <v>3.5</v>
      </c>
      <c r="F143" s="6">
        <v>3.5</v>
      </c>
      <c r="G143" s="6">
        <v>3.5</v>
      </c>
      <c r="H143" s="6">
        <v>3.5</v>
      </c>
      <c r="I143" s="117"/>
      <c r="J143" s="117"/>
      <c r="K143" s="83"/>
      <c r="L143" s="83"/>
    </row>
    <row r="144" spans="1:12" ht="31.5">
      <c r="A144" s="111"/>
      <c r="B144" s="111"/>
      <c r="C144" s="5" t="s">
        <v>3</v>
      </c>
      <c r="D144" s="6"/>
      <c r="E144" s="6"/>
      <c r="F144" s="6"/>
      <c r="G144" s="6"/>
      <c r="H144" s="6"/>
      <c r="I144" s="117"/>
      <c r="J144" s="117"/>
      <c r="K144" s="83"/>
      <c r="L144" s="83"/>
    </row>
    <row r="145" spans="1:12" ht="31.5">
      <c r="A145" s="111"/>
      <c r="B145" s="111"/>
      <c r="C145" s="5" t="s">
        <v>4</v>
      </c>
      <c r="D145" s="6"/>
      <c r="E145" s="6">
        <v>8</v>
      </c>
      <c r="F145" s="6">
        <v>8</v>
      </c>
      <c r="G145" s="6">
        <v>8</v>
      </c>
      <c r="H145" s="6">
        <v>8</v>
      </c>
      <c r="I145" s="117"/>
      <c r="J145" s="117"/>
      <c r="K145" s="83"/>
      <c r="L145" s="83"/>
    </row>
    <row r="146" spans="1:12" ht="15.75">
      <c r="A146" s="111"/>
      <c r="B146" s="111"/>
      <c r="C146" s="5" t="s">
        <v>7</v>
      </c>
      <c r="D146" s="6"/>
      <c r="E146" s="6"/>
      <c r="F146" s="6"/>
      <c r="G146" s="6">
        <v>8</v>
      </c>
      <c r="H146" s="6"/>
      <c r="I146" s="117"/>
      <c r="J146" s="117"/>
      <c r="K146" s="83"/>
      <c r="L146" s="83"/>
    </row>
    <row r="147" spans="1:12" ht="15.75">
      <c r="A147" s="111"/>
      <c r="B147" s="111"/>
      <c r="C147" s="5" t="s">
        <v>14</v>
      </c>
      <c r="D147" s="6"/>
      <c r="E147" s="6"/>
      <c r="F147" s="6"/>
      <c r="G147" s="6"/>
      <c r="H147" s="6"/>
      <c r="I147" s="117"/>
      <c r="J147" s="117"/>
      <c r="K147" s="83"/>
      <c r="L147" s="83"/>
    </row>
    <row r="148" spans="1:12" ht="15.75">
      <c r="A148" s="111"/>
      <c r="B148" s="111"/>
      <c r="C148" s="10" t="s">
        <v>8</v>
      </c>
      <c r="D148" s="6"/>
      <c r="E148" s="6">
        <v>72</v>
      </c>
      <c r="F148" s="6">
        <v>72</v>
      </c>
      <c r="G148" s="6">
        <v>72</v>
      </c>
      <c r="H148" s="6">
        <v>72</v>
      </c>
      <c r="I148" s="117"/>
      <c r="J148" s="117"/>
      <c r="K148" s="83"/>
      <c r="L148" s="83"/>
    </row>
    <row r="149" spans="1:12" ht="15.75">
      <c r="A149" s="112"/>
      <c r="B149" s="112"/>
      <c r="C149" s="5" t="s">
        <v>9</v>
      </c>
      <c r="D149" s="6"/>
      <c r="E149" s="6"/>
      <c r="F149" s="6"/>
      <c r="G149" s="6"/>
      <c r="H149" s="6"/>
      <c r="I149" s="117"/>
      <c r="J149" s="117"/>
      <c r="K149" s="83"/>
      <c r="L149" s="83"/>
    </row>
    <row r="150" spans="1:12" ht="18" customHeight="1">
      <c r="A150" s="110" t="s">
        <v>153</v>
      </c>
      <c r="B150" s="110" t="s">
        <v>154</v>
      </c>
      <c r="C150" s="5" t="s">
        <v>12</v>
      </c>
      <c r="D150" s="6"/>
      <c r="E150" s="6">
        <v>1.8</v>
      </c>
      <c r="F150" s="6">
        <v>2</v>
      </c>
      <c r="G150" s="6">
        <v>2.2</v>
      </c>
      <c r="H150" s="6">
        <v>2.4</v>
      </c>
      <c r="I150" s="78" t="s">
        <v>108</v>
      </c>
      <c r="J150" s="98"/>
      <c r="K150" s="92" t="s">
        <v>121</v>
      </c>
      <c r="L150" s="93"/>
    </row>
    <row r="151" spans="1:12" ht="15.75">
      <c r="A151" s="111"/>
      <c r="B151" s="111"/>
      <c r="C151" s="5" t="s">
        <v>2</v>
      </c>
      <c r="D151" s="6"/>
      <c r="E151" s="6">
        <v>1.76</v>
      </c>
      <c r="F151" s="6">
        <v>1.76</v>
      </c>
      <c r="G151" s="6">
        <v>1.76</v>
      </c>
      <c r="H151" s="6">
        <v>1.76</v>
      </c>
      <c r="I151" s="115"/>
      <c r="J151" s="116"/>
      <c r="K151" s="94"/>
      <c r="L151" s="95"/>
    </row>
    <row r="152" spans="1:12" ht="31.5">
      <c r="A152" s="111"/>
      <c r="B152" s="111"/>
      <c r="C152" s="5" t="s">
        <v>3</v>
      </c>
      <c r="D152" s="6"/>
      <c r="E152" s="6">
        <v>10</v>
      </c>
      <c r="F152" s="6"/>
      <c r="G152" s="6"/>
      <c r="H152" s="6"/>
      <c r="I152" s="115"/>
      <c r="J152" s="116"/>
      <c r="K152" s="94"/>
      <c r="L152" s="95"/>
    </row>
    <row r="153" spans="1:12" ht="31.5">
      <c r="A153" s="111"/>
      <c r="B153" s="111"/>
      <c r="C153" s="5" t="s">
        <v>4</v>
      </c>
      <c r="D153" s="6"/>
      <c r="E153" s="6">
        <v>6</v>
      </c>
      <c r="F153" s="6">
        <v>6</v>
      </c>
      <c r="G153" s="6">
        <v>6</v>
      </c>
      <c r="H153" s="6">
        <v>6</v>
      </c>
      <c r="I153" s="115"/>
      <c r="J153" s="116"/>
      <c r="K153" s="94"/>
      <c r="L153" s="95"/>
    </row>
    <row r="154" spans="1:12" ht="15.75">
      <c r="A154" s="112"/>
      <c r="B154" s="112"/>
      <c r="C154" s="10" t="s">
        <v>8</v>
      </c>
      <c r="D154" s="6"/>
      <c r="E154" s="6">
        <v>55</v>
      </c>
      <c r="F154" s="6">
        <v>55</v>
      </c>
      <c r="G154" s="6">
        <v>55</v>
      </c>
      <c r="H154" s="6">
        <v>55</v>
      </c>
      <c r="I154" s="115"/>
      <c r="J154" s="116"/>
      <c r="K154" s="96"/>
      <c r="L154" s="97"/>
    </row>
    <row r="155" spans="1:12" ht="15.75">
      <c r="A155" s="110" t="s">
        <v>155</v>
      </c>
      <c r="B155" s="110" t="s">
        <v>84</v>
      </c>
      <c r="C155" s="5" t="s">
        <v>12</v>
      </c>
      <c r="D155" s="6"/>
      <c r="E155" s="6">
        <v>2.8</v>
      </c>
      <c r="F155" s="6">
        <v>3</v>
      </c>
      <c r="G155" s="6">
        <v>3.2</v>
      </c>
      <c r="H155" s="6">
        <v>3.4</v>
      </c>
      <c r="I155" s="78" t="s">
        <v>108</v>
      </c>
      <c r="J155" s="98"/>
      <c r="K155" s="92" t="s">
        <v>121</v>
      </c>
      <c r="L155" s="93"/>
    </row>
    <row r="156" spans="1:12" ht="15.75">
      <c r="A156" s="111"/>
      <c r="B156" s="111"/>
      <c r="C156" s="5" t="s">
        <v>2</v>
      </c>
      <c r="D156" s="6"/>
      <c r="E156" s="6">
        <v>1.8</v>
      </c>
      <c r="F156" s="6">
        <v>1.8</v>
      </c>
      <c r="G156" s="6">
        <v>1.8</v>
      </c>
      <c r="H156" s="6">
        <v>1.8</v>
      </c>
      <c r="I156" s="115"/>
      <c r="J156" s="116"/>
      <c r="K156" s="94"/>
      <c r="L156" s="95"/>
    </row>
    <row r="157" spans="1:12" ht="31.5">
      <c r="A157" s="111"/>
      <c r="B157" s="111"/>
      <c r="C157" s="5" t="s">
        <v>3</v>
      </c>
      <c r="D157" s="6"/>
      <c r="E157" s="6">
        <v>10</v>
      </c>
      <c r="F157" s="6"/>
      <c r="G157" s="6"/>
      <c r="H157" s="6"/>
      <c r="I157" s="115"/>
      <c r="J157" s="116"/>
      <c r="K157" s="94"/>
      <c r="L157" s="95"/>
    </row>
    <row r="158" spans="1:12" ht="31.5">
      <c r="A158" s="111"/>
      <c r="B158" s="111"/>
      <c r="C158" s="5" t="s">
        <v>4</v>
      </c>
      <c r="D158" s="6"/>
      <c r="E158" s="6">
        <v>6</v>
      </c>
      <c r="F158" s="6">
        <v>6</v>
      </c>
      <c r="G158" s="6">
        <v>6</v>
      </c>
      <c r="H158" s="6">
        <v>6</v>
      </c>
      <c r="I158" s="115"/>
      <c r="J158" s="116"/>
      <c r="K158" s="94"/>
      <c r="L158" s="95"/>
    </row>
    <row r="159" spans="1:12" ht="15.75">
      <c r="A159" s="112"/>
      <c r="B159" s="112"/>
      <c r="C159" s="10" t="s">
        <v>8</v>
      </c>
      <c r="D159" s="6"/>
      <c r="E159" s="6">
        <v>66</v>
      </c>
      <c r="F159" s="6">
        <v>66</v>
      </c>
      <c r="G159" s="6">
        <v>6</v>
      </c>
      <c r="H159" s="6">
        <v>6.3</v>
      </c>
      <c r="I159" s="115"/>
      <c r="J159" s="116"/>
      <c r="K159" s="96"/>
      <c r="L159" s="97"/>
    </row>
    <row r="160" spans="1:12" ht="15.75">
      <c r="A160" s="110" t="s">
        <v>156</v>
      </c>
      <c r="B160" s="110" t="s">
        <v>86</v>
      </c>
      <c r="C160" s="5" t="s">
        <v>12</v>
      </c>
      <c r="D160" s="6"/>
      <c r="E160" s="6">
        <v>2</v>
      </c>
      <c r="F160" s="6">
        <v>2.2</v>
      </c>
      <c r="G160" s="6">
        <v>2.4</v>
      </c>
      <c r="H160" s="6">
        <v>2.6</v>
      </c>
      <c r="I160" s="78" t="s">
        <v>108</v>
      </c>
      <c r="J160" s="98"/>
      <c r="K160" s="92" t="s">
        <v>121</v>
      </c>
      <c r="L160" s="93"/>
    </row>
    <row r="161" spans="1:12" ht="15.75">
      <c r="A161" s="111"/>
      <c r="B161" s="111"/>
      <c r="C161" s="5" t="s">
        <v>2</v>
      </c>
      <c r="D161" s="6"/>
      <c r="E161" s="6">
        <v>1.6</v>
      </c>
      <c r="F161" s="6">
        <v>1.6</v>
      </c>
      <c r="G161" s="6">
        <v>1.6</v>
      </c>
      <c r="H161" s="6">
        <v>1.6</v>
      </c>
      <c r="I161" s="115"/>
      <c r="J161" s="116"/>
      <c r="K161" s="94"/>
      <c r="L161" s="95"/>
    </row>
    <row r="162" spans="1:12" ht="15.75">
      <c r="A162" s="111"/>
      <c r="B162" s="111"/>
      <c r="C162" s="5" t="s">
        <v>20</v>
      </c>
      <c r="D162" s="6"/>
      <c r="E162" s="6"/>
      <c r="F162" s="6"/>
      <c r="G162" s="6"/>
      <c r="H162" s="6"/>
      <c r="I162" s="115"/>
      <c r="J162" s="116"/>
      <c r="K162" s="94"/>
      <c r="L162" s="95"/>
    </row>
    <row r="163" spans="1:12" ht="31.5">
      <c r="A163" s="111"/>
      <c r="B163" s="111"/>
      <c r="C163" s="5" t="s">
        <v>3</v>
      </c>
      <c r="D163" s="6"/>
      <c r="E163" s="6"/>
      <c r="F163" s="6">
        <v>10</v>
      </c>
      <c r="G163" s="6"/>
      <c r="H163" s="6"/>
      <c r="I163" s="115"/>
      <c r="J163" s="116"/>
      <c r="K163" s="94"/>
      <c r="L163" s="95"/>
    </row>
    <row r="164" spans="1:12" ht="31.5">
      <c r="A164" s="111"/>
      <c r="B164" s="111"/>
      <c r="C164" s="5" t="s">
        <v>4</v>
      </c>
      <c r="D164" s="6"/>
      <c r="E164" s="6">
        <v>6</v>
      </c>
      <c r="F164" s="6">
        <v>6</v>
      </c>
      <c r="G164" s="6">
        <v>6</v>
      </c>
      <c r="H164" s="6">
        <v>6</v>
      </c>
      <c r="I164" s="115"/>
      <c r="J164" s="116"/>
      <c r="K164" s="94"/>
      <c r="L164" s="95"/>
    </row>
    <row r="165" spans="1:12" ht="21" customHeight="1">
      <c r="A165" s="111"/>
      <c r="B165" s="111"/>
      <c r="C165" s="5" t="s">
        <v>8</v>
      </c>
      <c r="D165" s="6"/>
      <c r="E165" s="6">
        <v>51</v>
      </c>
      <c r="F165" s="6">
        <v>51</v>
      </c>
      <c r="G165" s="6">
        <v>51</v>
      </c>
      <c r="H165" s="6">
        <v>51</v>
      </c>
      <c r="I165" s="115"/>
      <c r="J165" s="116"/>
      <c r="K165" s="94"/>
      <c r="L165" s="95"/>
    </row>
    <row r="166" spans="1:12" ht="15.75">
      <c r="A166" s="111"/>
      <c r="B166" s="111"/>
      <c r="C166" s="5" t="s">
        <v>21</v>
      </c>
      <c r="D166" s="6"/>
      <c r="E166" s="6"/>
      <c r="F166" s="6"/>
      <c r="G166" s="6"/>
      <c r="H166" s="6"/>
      <c r="I166" s="115"/>
      <c r="J166" s="116"/>
      <c r="K166" s="94"/>
      <c r="L166" s="95"/>
    </row>
    <row r="167" spans="1:12" ht="15.75">
      <c r="A167" s="112"/>
      <c r="B167" s="112"/>
      <c r="C167" s="5" t="s">
        <v>7</v>
      </c>
      <c r="D167" s="6"/>
      <c r="E167" s="6">
        <v>3.2</v>
      </c>
      <c r="F167" s="6"/>
      <c r="G167" s="6"/>
      <c r="H167" s="6"/>
      <c r="I167" s="99"/>
      <c r="J167" s="100"/>
      <c r="K167" s="96"/>
      <c r="L167" s="97"/>
    </row>
    <row r="168" spans="1:12" ht="15.75">
      <c r="A168" s="110" t="s">
        <v>157</v>
      </c>
      <c r="B168" s="110" t="s">
        <v>158</v>
      </c>
      <c r="C168" s="5" t="s">
        <v>12</v>
      </c>
      <c r="D168" s="6"/>
      <c r="E168" s="6">
        <v>2.2</v>
      </c>
      <c r="F168" s="6">
        <v>2.4</v>
      </c>
      <c r="G168" s="6">
        <v>2.6</v>
      </c>
      <c r="H168" s="6">
        <v>2.8</v>
      </c>
      <c r="I168" s="78" t="s">
        <v>108</v>
      </c>
      <c r="J168" s="98"/>
      <c r="K168" s="92" t="s">
        <v>121</v>
      </c>
      <c r="L168" s="93"/>
    </row>
    <row r="169" spans="1:12" ht="15.75">
      <c r="A169" s="111"/>
      <c r="B169" s="111"/>
      <c r="C169" s="5" t="s">
        <v>2</v>
      </c>
      <c r="D169" s="6"/>
      <c r="E169" s="6">
        <v>1.8</v>
      </c>
      <c r="F169" s="6">
        <v>1.8</v>
      </c>
      <c r="G169" s="6">
        <v>1.8</v>
      </c>
      <c r="H169" s="6">
        <v>1.8</v>
      </c>
      <c r="I169" s="115"/>
      <c r="J169" s="116"/>
      <c r="K169" s="94"/>
      <c r="L169" s="95"/>
    </row>
    <row r="170" spans="1:12" ht="31.5">
      <c r="A170" s="111"/>
      <c r="B170" s="111"/>
      <c r="C170" s="5" t="s">
        <v>3</v>
      </c>
      <c r="D170" s="6"/>
      <c r="E170" s="6">
        <v>10</v>
      </c>
      <c r="F170" s="6"/>
      <c r="G170" s="6"/>
      <c r="H170" s="6"/>
      <c r="I170" s="115"/>
      <c r="J170" s="116"/>
      <c r="K170" s="94"/>
      <c r="L170" s="95"/>
    </row>
    <row r="171" spans="1:12" ht="31.5">
      <c r="A171" s="111"/>
      <c r="B171" s="111"/>
      <c r="C171" s="5" t="s">
        <v>4</v>
      </c>
      <c r="D171" s="6"/>
      <c r="E171" s="6">
        <v>6</v>
      </c>
      <c r="F171" s="6">
        <v>6</v>
      </c>
      <c r="G171" s="6">
        <v>6</v>
      </c>
      <c r="H171" s="6">
        <v>6</v>
      </c>
      <c r="I171" s="115"/>
      <c r="J171" s="116"/>
      <c r="K171" s="94"/>
      <c r="L171" s="95"/>
    </row>
    <row r="172" spans="1:12" ht="20.25" customHeight="1">
      <c r="A172" s="111"/>
      <c r="B172" s="111"/>
      <c r="C172" s="5" t="s">
        <v>8</v>
      </c>
      <c r="D172" s="6"/>
      <c r="E172" s="6">
        <v>54</v>
      </c>
      <c r="F172" s="6">
        <v>54</v>
      </c>
      <c r="G172" s="6">
        <v>54</v>
      </c>
      <c r="H172" s="6">
        <v>54</v>
      </c>
      <c r="I172" s="115"/>
      <c r="J172" s="116"/>
      <c r="K172" s="94"/>
      <c r="L172" s="95"/>
    </row>
    <row r="173" spans="1:12" ht="15.75">
      <c r="A173" s="111"/>
      <c r="B173" s="111"/>
      <c r="C173" s="5" t="s">
        <v>29</v>
      </c>
      <c r="D173" s="6"/>
      <c r="E173" s="6">
        <v>370</v>
      </c>
      <c r="F173" s="6">
        <v>370</v>
      </c>
      <c r="G173" s="6">
        <v>370</v>
      </c>
      <c r="H173" s="6">
        <v>370</v>
      </c>
      <c r="I173" s="115"/>
      <c r="J173" s="116"/>
      <c r="K173" s="94"/>
      <c r="L173" s="95"/>
    </row>
    <row r="174" spans="1:12" ht="37.5" customHeight="1">
      <c r="A174" s="112"/>
      <c r="B174" s="112"/>
      <c r="C174" s="5" t="s">
        <v>59</v>
      </c>
      <c r="D174" s="6"/>
      <c r="E174" s="6">
        <v>5</v>
      </c>
      <c r="F174" s="6">
        <v>5</v>
      </c>
      <c r="G174" s="6">
        <v>5</v>
      </c>
      <c r="H174" s="6">
        <v>5</v>
      </c>
      <c r="I174" s="99"/>
      <c r="J174" s="100"/>
      <c r="K174" s="96"/>
      <c r="L174" s="97"/>
    </row>
    <row r="175" spans="1:12" ht="15.75">
      <c r="A175" s="110" t="s">
        <v>159</v>
      </c>
      <c r="B175" s="110" t="s">
        <v>118</v>
      </c>
      <c r="C175" s="5" t="s">
        <v>12</v>
      </c>
      <c r="D175" s="6"/>
      <c r="E175" s="6">
        <v>2</v>
      </c>
      <c r="F175" s="6">
        <v>2</v>
      </c>
      <c r="G175" s="6">
        <v>2</v>
      </c>
      <c r="H175" s="6">
        <v>2</v>
      </c>
      <c r="I175" s="78" t="s">
        <v>108</v>
      </c>
      <c r="J175" s="98"/>
      <c r="K175" s="92" t="s">
        <v>121</v>
      </c>
      <c r="L175" s="93"/>
    </row>
    <row r="176" spans="1:12" ht="15.75">
      <c r="A176" s="111"/>
      <c r="B176" s="111"/>
      <c r="C176" s="5" t="s">
        <v>2</v>
      </c>
      <c r="D176" s="6"/>
      <c r="E176" s="6">
        <v>1.8</v>
      </c>
      <c r="F176" s="6">
        <v>1.8</v>
      </c>
      <c r="G176" s="6">
        <v>1.8</v>
      </c>
      <c r="H176" s="6">
        <v>1.8</v>
      </c>
      <c r="I176" s="115"/>
      <c r="J176" s="116"/>
      <c r="K176" s="94"/>
      <c r="L176" s="95"/>
    </row>
    <row r="177" spans="1:12" ht="31.5">
      <c r="A177" s="111"/>
      <c r="B177" s="111"/>
      <c r="C177" s="5" t="s">
        <v>3</v>
      </c>
      <c r="D177" s="6"/>
      <c r="E177" s="6">
        <v>5</v>
      </c>
      <c r="F177" s="6">
        <v>12</v>
      </c>
      <c r="G177" s="6"/>
      <c r="H177" s="6"/>
      <c r="I177" s="115"/>
      <c r="J177" s="116"/>
      <c r="K177" s="94"/>
      <c r="L177" s="95"/>
    </row>
    <row r="178" spans="1:12" ht="31.5">
      <c r="A178" s="111"/>
      <c r="B178" s="111"/>
      <c r="C178" s="5" t="s">
        <v>4</v>
      </c>
      <c r="D178" s="6"/>
      <c r="E178" s="6">
        <v>6</v>
      </c>
      <c r="F178" s="6">
        <v>6</v>
      </c>
      <c r="G178" s="6">
        <v>6</v>
      </c>
      <c r="H178" s="6">
        <v>6</v>
      </c>
      <c r="I178" s="115"/>
      <c r="J178" s="116"/>
      <c r="K178" s="94"/>
      <c r="L178" s="95"/>
    </row>
    <row r="179" spans="1:12" ht="15.75">
      <c r="A179" s="112"/>
      <c r="B179" s="112"/>
      <c r="C179" s="5" t="s">
        <v>8</v>
      </c>
      <c r="D179" s="6"/>
      <c r="E179" s="6">
        <v>54</v>
      </c>
      <c r="F179" s="6">
        <v>54</v>
      </c>
      <c r="G179" s="6">
        <v>54</v>
      </c>
      <c r="H179" s="6">
        <v>54</v>
      </c>
      <c r="I179" s="99"/>
      <c r="J179" s="100"/>
      <c r="K179" s="96"/>
      <c r="L179" s="97"/>
    </row>
    <row r="180" spans="1:12" ht="51" customHeight="1">
      <c r="A180" s="4"/>
      <c r="B180" s="41" t="s">
        <v>112</v>
      </c>
      <c r="C180" s="5"/>
      <c r="D180" s="42">
        <f>SUM(D109:D179)</f>
        <v>0</v>
      </c>
      <c r="E180" s="42">
        <f>SUM(E109:E179)</f>
        <v>1258.5399999999997</v>
      </c>
      <c r="F180" s="42">
        <f>SUM(F109:F179)</f>
        <v>3395.580000000001</v>
      </c>
      <c r="G180" s="42">
        <f>SUM(G109:G179)</f>
        <v>1158.14</v>
      </c>
      <c r="H180" s="42">
        <f>SUM(H109:H179)</f>
        <v>1152.6399999999999</v>
      </c>
      <c r="I180" s="90" t="s">
        <v>108</v>
      </c>
      <c r="J180" s="91"/>
      <c r="K180" s="105" t="s">
        <v>121</v>
      </c>
      <c r="L180" s="106"/>
    </row>
    <row r="181" spans="1:12" ht="15.75">
      <c r="A181" s="114" t="s">
        <v>160</v>
      </c>
      <c r="B181" s="110" t="s">
        <v>121</v>
      </c>
      <c r="C181" s="7" t="s">
        <v>12</v>
      </c>
      <c r="D181" s="6"/>
      <c r="E181" s="6">
        <v>2.6</v>
      </c>
      <c r="F181" s="6">
        <v>2.8</v>
      </c>
      <c r="G181" s="6">
        <v>3</v>
      </c>
      <c r="H181" s="6">
        <v>3.2</v>
      </c>
      <c r="I181" s="78" t="s">
        <v>108</v>
      </c>
      <c r="J181" s="79"/>
      <c r="K181" s="83" t="s">
        <v>121</v>
      </c>
      <c r="L181" s="84"/>
    </row>
    <row r="182" spans="1:12" ht="15.75">
      <c r="A182" s="114"/>
      <c r="B182" s="111"/>
      <c r="C182" s="8" t="s">
        <v>2</v>
      </c>
      <c r="D182" s="6"/>
      <c r="E182" s="6">
        <v>1.8</v>
      </c>
      <c r="F182" s="6">
        <v>1.8</v>
      </c>
      <c r="G182" s="6">
        <v>1.8</v>
      </c>
      <c r="H182" s="6">
        <v>1.8</v>
      </c>
      <c r="I182" s="80"/>
      <c r="J182" s="81"/>
      <c r="K182" s="84"/>
      <c r="L182" s="84"/>
    </row>
    <row r="183" spans="1:12" ht="15.75">
      <c r="A183" s="114"/>
      <c r="B183" s="111"/>
      <c r="C183" s="5" t="s">
        <v>34</v>
      </c>
      <c r="D183" s="6"/>
      <c r="E183" s="6"/>
      <c r="F183" s="6"/>
      <c r="G183" s="6"/>
      <c r="H183" s="6"/>
      <c r="I183" s="80"/>
      <c r="J183" s="81"/>
      <c r="K183" s="84"/>
      <c r="L183" s="84"/>
    </row>
    <row r="184" spans="1:12" ht="15.75">
      <c r="A184" s="114"/>
      <c r="B184" s="111"/>
      <c r="C184" s="5" t="s">
        <v>33</v>
      </c>
      <c r="D184" s="6"/>
      <c r="E184" s="6"/>
      <c r="F184" s="6"/>
      <c r="G184" s="6"/>
      <c r="H184" s="6"/>
      <c r="I184" s="80"/>
      <c r="J184" s="81"/>
      <c r="K184" s="84"/>
      <c r="L184" s="84"/>
    </row>
    <row r="185" spans="1:12" ht="31.5">
      <c r="A185" s="114"/>
      <c r="B185" s="111"/>
      <c r="C185" s="5" t="s">
        <v>3</v>
      </c>
      <c r="D185" s="6"/>
      <c r="E185" s="6">
        <v>20</v>
      </c>
      <c r="F185" s="6"/>
      <c r="G185" s="6"/>
      <c r="H185" s="6"/>
      <c r="I185" s="80"/>
      <c r="J185" s="81"/>
      <c r="K185" s="84"/>
      <c r="L185" s="84"/>
    </row>
    <row r="186" spans="1:12" ht="32.25" customHeight="1">
      <c r="A186" s="114"/>
      <c r="B186" s="111"/>
      <c r="C186" s="5" t="s">
        <v>8</v>
      </c>
      <c r="D186" s="6"/>
      <c r="E186" s="6">
        <v>108</v>
      </c>
      <c r="F186" s="6">
        <v>108</v>
      </c>
      <c r="G186" s="6">
        <v>108</v>
      </c>
      <c r="H186" s="6">
        <v>108</v>
      </c>
      <c r="I186" s="80"/>
      <c r="J186" s="81"/>
      <c r="K186" s="84"/>
      <c r="L186" s="84"/>
    </row>
    <row r="187" spans="1:12" ht="15.75">
      <c r="A187" s="114"/>
      <c r="B187" s="112"/>
      <c r="C187" s="8" t="s">
        <v>35</v>
      </c>
      <c r="D187" s="6"/>
      <c r="E187" s="6"/>
      <c r="F187" s="6"/>
      <c r="G187" s="6"/>
      <c r="H187" s="6"/>
      <c r="I187" s="80"/>
      <c r="J187" s="81"/>
      <c r="K187" s="84"/>
      <c r="L187" s="84"/>
    </row>
    <row r="188" spans="1:12" ht="66.75" customHeight="1">
      <c r="A188" s="4"/>
      <c r="B188" s="44" t="s">
        <v>161</v>
      </c>
      <c r="C188" s="43"/>
      <c r="D188" s="42">
        <f>SUM(D181:D187)</f>
        <v>0</v>
      </c>
      <c r="E188" s="42">
        <f>SUM(E181:E187)</f>
        <v>132.4</v>
      </c>
      <c r="F188" s="42">
        <f>SUM(F181:F187)</f>
        <v>112.6</v>
      </c>
      <c r="G188" s="42">
        <f>SUM(G181:G187)</f>
        <v>112.8</v>
      </c>
      <c r="H188" s="42">
        <f>SUM(H181:H187)</f>
        <v>113</v>
      </c>
      <c r="I188" s="82"/>
      <c r="J188" s="82"/>
      <c r="K188" s="85"/>
      <c r="L188" s="86"/>
    </row>
    <row r="189" spans="1:12" ht="39.75" customHeight="1">
      <c r="A189" s="7"/>
      <c r="B189" s="34" t="s">
        <v>114</v>
      </c>
      <c r="C189" s="35"/>
      <c r="D189" s="75">
        <f>SUM(D188,D180,D108)</f>
        <v>0</v>
      </c>
      <c r="E189" s="75">
        <f>SUM(E188,E180,E108)</f>
        <v>5901.6</v>
      </c>
      <c r="F189" s="75">
        <f>SUM(F188,F180,F108)</f>
        <v>4588.6</v>
      </c>
      <c r="G189" s="75">
        <f>SUM(G188,G180,G108)</f>
        <v>2337.8999999999996</v>
      </c>
      <c r="H189" s="75">
        <f>SUM(H188,H180,H108)</f>
        <v>2300.1</v>
      </c>
      <c r="I189" s="36"/>
      <c r="J189" s="37"/>
      <c r="K189" s="38"/>
      <c r="L189" s="39"/>
    </row>
    <row r="190" spans="1:12" ht="41.25" customHeight="1">
      <c r="A190" s="72"/>
      <c r="B190" s="72" t="s">
        <v>106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4"/>
    </row>
    <row r="191" spans="1:12" ht="15.75">
      <c r="A191" s="87" t="s">
        <v>36</v>
      </c>
      <c r="B191" s="87" t="s">
        <v>98</v>
      </c>
      <c r="C191" s="5" t="s">
        <v>56</v>
      </c>
      <c r="D191" s="6"/>
      <c r="E191" s="6"/>
      <c r="F191" s="6"/>
      <c r="G191" s="6"/>
      <c r="H191" s="6"/>
      <c r="I191" s="78" t="s">
        <v>108</v>
      </c>
      <c r="J191" s="98"/>
      <c r="K191" s="92" t="s">
        <v>121</v>
      </c>
      <c r="L191" s="93"/>
    </row>
    <row r="192" spans="1:12" ht="15.75">
      <c r="A192" s="87"/>
      <c r="B192" s="87"/>
      <c r="C192" s="5" t="s">
        <v>23</v>
      </c>
      <c r="D192" s="6"/>
      <c r="E192" s="6">
        <v>300</v>
      </c>
      <c r="F192" s="6"/>
      <c r="G192" s="6"/>
      <c r="H192" s="6"/>
      <c r="I192" s="115"/>
      <c r="J192" s="116"/>
      <c r="K192" s="94"/>
      <c r="L192" s="95"/>
    </row>
    <row r="193" spans="1:12" ht="15.75">
      <c r="A193" s="87"/>
      <c r="B193" s="87"/>
      <c r="C193" s="5" t="s">
        <v>102</v>
      </c>
      <c r="D193" s="6"/>
      <c r="E193" s="6"/>
      <c r="F193" s="6"/>
      <c r="G193" s="6"/>
      <c r="H193" s="6"/>
      <c r="I193" s="115"/>
      <c r="J193" s="116"/>
      <c r="K193" s="94"/>
      <c r="L193" s="95"/>
    </row>
    <row r="194" spans="1:12" ht="15.75">
      <c r="A194" s="87"/>
      <c r="B194" s="87"/>
      <c r="C194" s="5" t="s">
        <v>5</v>
      </c>
      <c r="D194" s="6"/>
      <c r="E194" s="6"/>
      <c r="F194" s="6">
        <v>20</v>
      </c>
      <c r="G194" s="7"/>
      <c r="H194" s="7"/>
      <c r="I194" s="99"/>
      <c r="J194" s="100"/>
      <c r="K194" s="96"/>
      <c r="L194" s="97"/>
    </row>
    <row r="195" spans="1:12" ht="15.75">
      <c r="A195" s="3" t="s">
        <v>123</v>
      </c>
      <c r="B195" s="3" t="s">
        <v>43</v>
      </c>
      <c r="C195" s="5" t="s">
        <v>5</v>
      </c>
      <c r="D195" s="7"/>
      <c r="E195" s="7"/>
      <c r="F195" s="7"/>
      <c r="G195" s="11">
        <v>12</v>
      </c>
      <c r="H195" s="7"/>
      <c r="I195" s="90" t="s">
        <v>108</v>
      </c>
      <c r="J195" s="91"/>
      <c r="K195" s="105" t="s">
        <v>121</v>
      </c>
      <c r="L195" s="106"/>
    </row>
    <row r="196" spans="1:12" ht="28.5" customHeight="1">
      <c r="A196" s="3" t="s">
        <v>124</v>
      </c>
      <c r="B196" s="114" t="s">
        <v>194</v>
      </c>
      <c r="C196" s="5" t="s">
        <v>5</v>
      </c>
      <c r="D196" s="6"/>
      <c r="E196" s="6"/>
      <c r="F196" s="6"/>
      <c r="G196" s="6"/>
      <c r="H196" s="6"/>
      <c r="I196" s="90" t="s">
        <v>108</v>
      </c>
      <c r="J196" s="91"/>
      <c r="K196" s="105" t="s">
        <v>121</v>
      </c>
      <c r="L196" s="106"/>
    </row>
    <row r="197" spans="1:12" ht="15.75" hidden="1">
      <c r="A197" s="3"/>
      <c r="B197" s="114"/>
      <c r="C197" s="7"/>
      <c r="D197" s="7"/>
      <c r="E197" s="7"/>
      <c r="F197" s="7"/>
      <c r="G197" s="7"/>
      <c r="H197" s="7"/>
      <c r="I197" s="29"/>
      <c r="J197" s="29"/>
      <c r="K197" s="29"/>
      <c r="L197" s="29"/>
    </row>
    <row r="198" spans="1:12" ht="15.75" hidden="1">
      <c r="A198" s="3"/>
      <c r="B198" s="114"/>
      <c r="C198" s="7"/>
      <c r="D198" s="7"/>
      <c r="E198" s="7"/>
      <c r="F198" s="7"/>
      <c r="G198" s="7"/>
      <c r="H198" s="7"/>
      <c r="I198" s="29"/>
      <c r="J198" s="29"/>
      <c r="K198" s="29"/>
      <c r="L198" s="29"/>
    </row>
    <row r="199" spans="1:12" ht="15.75" hidden="1">
      <c r="A199" s="3"/>
      <c r="B199" s="114"/>
      <c r="C199" s="7"/>
      <c r="D199" s="7"/>
      <c r="E199" s="7"/>
      <c r="F199" s="7"/>
      <c r="G199" s="7"/>
      <c r="H199" s="7"/>
      <c r="I199" s="29"/>
      <c r="J199" s="29"/>
      <c r="K199" s="29"/>
      <c r="L199" s="29"/>
    </row>
    <row r="200" spans="1:12" ht="15.75" hidden="1">
      <c r="A200" s="3"/>
      <c r="B200" s="114"/>
      <c r="C200" s="7"/>
      <c r="D200" s="7"/>
      <c r="E200" s="7"/>
      <c r="F200" s="7"/>
      <c r="G200" s="7"/>
      <c r="H200" s="7"/>
      <c r="I200" s="29"/>
      <c r="J200" s="29"/>
      <c r="K200" s="29"/>
      <c r="L200" s="29"/>
    </row>
    <row r="201" spans="1:12" ht="15.75" hidden="1">
      <c r="A201" s="3"/>
      <c r="B201" s="114"/>
      <c r="C201" s="7"/>
      <c r="D201" s="7"/>
      <c r="E201" s="7"/>
      <c r="F201" s="7"/>
      <c r="G201" s="7"/>
      <c r="H201" s="7"/>
      <c r="I201" s="29"/>
      <c r="J201" s="29"/>
      <c r="K201" s="29"/>
      <c r="L201" s="29"/>
    </row>
    <row r="202" spans="1:12" ht="15.75" hidden="1">
      <c r="A202" s="3"/>
      <c r="B202" s="114"/>
      <c r="C202" s="7"/>
      <c r="D202" s="7"/>
      <c r="E202" s="7"/>
      <c r="F202" s="7"/>
      <c r="G202" s="7"/>
      <c r="H202" s="7"/>
      <c r="I202" s="29"/>
      <c r="J202" s="29"/>
      <c r="K202" s="29"/>
      <c r="L202" s="29"/>
    </row>
    <row r="203" spans="1:12" ht="15.75" hidden="1">
      <c r="A203" s="3"/>
      <c r="B203" s="114"/>
      <c r="C203" s="7"/>
      <c r="D203" s="7"/>
      <c r="E203" s="7"/>
      <c r="F203" s="7"/>
      <c r="G203" s="7"/>
      <c r="H203" s="7"/>
      <c r="I203" s="29"/>
      <c r="J203" s="29"/>
      <c r="K203" s="29"/>
      <c r="L203" s="29"/>
    </row>
    <row r="204" spans="1:12" ht="15.75" hidden="1">
      <c r="A204" s="3"/>
      <c r="B204" s="114"/>
      <c r="C204" s="7"/>
      <c r="D204" s="7"/>
      <c r="E204" s="7"/>
      <c r="F204" s="7"/>
      <c r="G204" s="7"/>
      <c r="H204" s="7"/>
      <c r="I204" s="29"/>
      <c r="J204" s="29"/>
      <c r="K204" s="29"/>
      <c r="L204" s="29"/>
    </row>
    <row r="205" spans="1:12" ht="15.75">
      <c r="A205" s="4" t="s">
        <v>125</v>
      </c>
      <c r="B205" s="4" t="s">
        <v>162</v>
      </c>
      <c r="C205" s="5" t="s">
        <v>5</v>
      </c>
      <c r="D205" s="6"/>
      <c r="E205" s="6"/>
      <c r="F205" s="6">
        <v>12</v>
      </c>
      <c r="G205" s="6"/>
      <c r="H205" s="6"/>
      <c r="I205" s="90" t="s">
        <v>108</v>
      </c>
      <c r="J205" s="91"/>
      <c r="K205" s="105" t="s">
        <v>121</v>
      </c>
      <c r="L205" s="106"/>
    </row>
    <row r="206" spans="1:12" ht="15.75">
      <c r="A206" s="3" t="s">
        <v>126</v>
      </c>
      <c r="B206" s="3" t="s">
        <v>188</v>
      </c>
      <c r="C206" s="5" t="s">
        <v>5</v>
      </c>
      <c r="D206" s="6"/>
      <c r="E206" s="6"/>
      <c r="F206" s="6">
        <v>12</v>
      </c>
      <c r="G206" s="6"/>
      <c r="H206" s="6"/>
      <c r="I206" s="90" t="s">
        <v>108</v>
      </c>
      <c r="J206" s="91"/>
      <c r="K206" s="105" t="s">
        <v>121</v>
      </c>
      <c r="L206" s="106"/>
    </row>
    <row r="207" spans="1:12" ht="15.75">
      <c r="A207" s="114" t="s">
        <v>127</v>
      </c>
      <c r="B207" s="114" t="s">
        <v>189</v>
      </c>
      <c r="C207" s="5" t="s">
        <v>5</v>
      </c>
      <c r="D207" s="6"/>
      <c r="E207" s="6"/>
      <c r="F207" s="6"/>
      <c r="G207" s="6">
        <v>12</v>
      </c>
      <c r="H207" s="6"/>
      <c r="I207" s="78" t="s">
        <v>108</v>
      </c>
      <c r="J207" s="98"/>
      <c r="K207" s="92" t="s">
        <v>121</v>
      </c>
      <c r="L207" s="93"/>
    </row>
    <row r="208" spans="1:12" ht="15.75">
      <c r="A208" s="114"/>
      <c r="B208" s="114"/>
      <c r="C208" s="5" t="s">
        <v>44</v>
      </c>
      <c r="D208" s="6"/>
      <c r="E208" s="6"/>
      <c r="F208" s="6"/>
      <c r="G208" s="6"/>
      <c r="H208" s="6"/>
      <c r="I208" s="99"/>
      <c r="J208" s="100"/>
      <c r="K208" s="96"/>
      <c r="L208" s="97"/>
    </row>
    <row r="209" spans="1:12" ht="15.75">
      <c r="A209" s="114" t="s">
        <v>131</v>
      </c>
      <c r="B209" s="114" t="s">
        <v>168</v>
      </c>
      <c r="C209" s="5" t="s">
        <v>5</v>
      </c>
      <c r="D209" s="6"/>
      <c r="E209" s="6"/>
      <c r="F209" s="6">
        <v>18</v>
      </c>
      <c r="G209" s="6"/>
      <c r="H209" s="6"/>
      <c r="I209" s="78" t="s">
        <v>108</v>
      </c>
      <c r="J209" s="98"/>
      <c r="K209" s="92" t="s">
        <v>121</v>
      </c>
      <c r="L209" s="93"/>
    </row>
    <row r="210" spans="1:12" ht="15.75">
      <c r="A210" s="114"/>
      <c r="B210" s="114"/>
      <c r="C210" s="5" t="s">
        <v>45</v>
      </c>
      <c r="D210" s="6"/>
      <c r="E210" s="6"/>
      <c r="F210" s="6">
        <v>1489</v>
      </c>
      <c r="G210" s="6"/>
      <c r="H210" s="6"/>
      <c r="I210" s="99"/>
      <c r="J210" s="100"/>
      <c r="K210" s="96"/>
      <c r="L210" s="97"/>
    </row>
    <row r="211" spans="1:12" ht="15.75">
      <c r="A211" s="4" t="s">
        <v>132</v>
      </c>
      <c r="B211" s="4" t="s">
        <v>46</v>
      </c>
      <c r="C211" s="5" t="s">
        <v>5</v>
      </c>
      <c r="D211" s="6"/>
      <c r="E211" s="6"/>
      <c r="F211" s="6">
        <v>8</v>
      </c>
      <c r="G211" s="6"/>
      <c r="H211" s="6"/>
      <c r="I211" s="90" t="s">
        <v>108</v>
      </c>
      <c r="J211" s="91"/>
      <c r="K211" s="105" t="s">
        <v>121</v>
      </c>
      <c r="L211" s="106"/>
    </row>
    <row r="212" spans="1:12" ht="15.75">
      <c r="A212" s="3" t="s">
        <v>133</v>
      </c>
      <c r="B212" s="4" t="s">
        <v>166</v>
      </c>
      <c r="C212" s="5" t="s">
        <v>5</v>
      </c>
      <c r="D212" s="6"/>
      <c r="E212" s="6"/>
      <c r="F212" s="6">
        <v>20</v>
      </c>
      <c r="G212" s="6"/>
      <c r="H212" s="6"/>
      <c r="I212" s="90" t="s">
        <v>108</v>
      </c>
      <c r="J212" s="91"/>
      <c r="K212" s="105" t="s">
        <v>121</v>
      </c>
      <c r="L212" s="106"/>
    </row>
    <row r="213" spans="1:12" ht="15.75">
      <c r="A213" s="87" t="s">
        <v>136</v>
      </c>
      <c r="B213" s="114" t="s">
        <v>100</v>
      </c>
      <c r="C213" s="5" t="s">
        <v>5</v>
      </c>
      <c r="D213" s="6"/>
      <c r="E213" s="6"/>
      <c r="F213" s="6"/>
      <c r="G213" s="6">
        <v>20</v>
      </c>
      <c r="H213" s="6"/>
      <c r="I213" s="78" t="s">
        <v>108</v>
      </c>
      <c r="J213" s="98"/>
      <c r="K213" s="92" t="s">
        <v>121</v>
      </c>
      <c r="L213" s="93"/>
    </row>
    <row r="214" spans="1:12" ht="15.75">
      <c r="A214" s="87"/>
      <c r="B214" s="114"/>
      <c r="C214" s="5" t="s">
        <v>24</v>
      </c>
      <c r="D214" s="6"/>
      <c r="E214" s="6"/>
      <c r="F214" s="6">
        <v>500</v>
      </c>
      <c r="G214" s="6"/>
      <c r="H214" s="6"/>
      <c r="I214" s="99"/>
      <c r="J214" s="100"/>
      <c r="K214" s="96"/>
      <c r="L214" s="97"/>
    </row>
    <row r="215" spans="1:12" ht="15.75">
      <c r="A215" s="87" t="s">
        <v>137</v>
      </c>
      <c r="B215" s="87" t="s">
        <v>69</v>
      </c>
      <c r="C215" s="5" t="s">
        <v>5</v>
      </c>
      <c r="D215" s="6"/>
      <c r="E215" s="6"/>
      <c r="F215" s="6"/>
      <c r="G215" s="6"/>
      <c r="H215" s="6"/>
      <c r="I215" s="78" t="s">
        <v>108</v>
      </c>
      <c r="J215" s="98"/>
      <c r="K215" s="92" t="s">
        <v>121</v>
      </c>
      <c r="L215" s="93"/>
    </row>
    <row r="216" spans="1:12" ht="15.75">
      <c r="A216" s="87"/>
      <c r="B216" s="87"/>
      <c r="C216" s="5" t="s">
        <v>24</v>
      </c>
      <c r="D216" s="6"/>
      <c r="E216" s="6"/>
      <c r="F216" s="6">
        <v>300</v>
      </c>
      <c r="G216" s="6"/>
      <c r="H216" s="6"/>
      <c r="I216" s="99"/>
      <c r="J216" s="100"/>
      <c r="K216" s="96"/>
      <c r="L216" s="97"/>
    </row>
    <row r="217" spans="1:12" ht="15.75">
      <c r="A217" s="87" t="s">
        <v>138</v>
      </c>
      <c r="B217" s="87" t="s">
        <v>190</v>
      </c>
      <c r="C217" s="5" t="s">
        <v>5</v>
      </c>
      <c r="D217" s="6"/>
      <c r="E217" s="6"/>
      <c r="F217" s="6">
        <v>12</v>
      </c>
      <c r="G217" s="6"/>
      <c r="H217" s="6"/>
      <c r="I217" s="78" t="s">
        <v>108</v>
      </c>
      <c r="J217" s="98"/>
      <c r="K217" s="92" t="s">
        <v>121</v>
      </c>
      <c r="L217" s="93"/>
    </row>
    <row r="218" spans="1:12" ht="15.75">
      <c r="A218" s="87"/>
      <c r="B218" s="87"/>
      <c r="C218" s="5" t="s">
        <v>102</v>
      </c>
      <c r="D218" s="6"/>
      <c r="E218" s="6"/>
      <c r="F218" s="6"/>
      <c r="G218" s="6"/>
      <c r="H218" s="6"/>
      <c r="I218" s="115"/>
      <c r="J218" s="116"/>
      <c r="K218" s="94"/>
      <c r="L218" s="95"/>
    </row>
    <row r="219" spans="1:12" ht="15.75">
      <c r="A219" s="87"/>
      <c r="B219" s="87"/>
      <c r="C219" s="5" t="s">
        <v>45</v>
      </c>
      <c r="D219" s="6"/>
      <c r="E219" s="6">
        <v>370</v>
      </c>
      <c r="F219" s="6"/>
      <c r="G219" s="6"/>
      <c r="H219" s="6"/>
      <c r="I219" s="99"/>
      <c r="J219" s="100"/>
      <c r="K219" s="96"/>
      <c r="L219" s="97"/>
    </row>
    <row r="220" spans="1:12" ht="15.75">
      <c r="A220" s="87" t="s">
        <v>139</v>
      </c>
      <c r="B220" s="114" t="s">
        <v>163</v>
      </c>
      <c r="C220" s="5" t="s">
        <v>102</v>
      </c>
      <c r="D220" s="6"/>
      <c r="E220" s="6"/>
      <c r="F220" s="6"/>
      <c r="G220" s="6"/>
      <c r="H220" s="6"/>
      <c r="I220" s="78" t="s">
        <v>108</v>
      </c>
      <c r="J220" s="98"/>
      <c r="K220" s="92" t="s">
        <v>121</v>
      </c>
      <c r="L220" s="93"/>
    </row>
    <row r="221" spans="1:12" ht="15.75">
      <c r="A221" s="87"/>
      <c r="B221" s="114"/>
      <c r="C221" s="5" t="s">
        <v>5</v>
      </c>
      <c r="D221" s="6"/>
      <c r="E221" s="6"/>
      <c r="F221" s="6"/>
      <c r="G221" s="6">
        <v>12</v>
      </c>
      <c r="H221" s="6"/>
      <c r="I221" s="99"/>
      <c r="J221" s="100"/>
      <c r="K221" s="96"/>
      <c r="L221" s="97"/>
    </row>
    <row r="222" spans="1:12" ht="15.75">
      <c r="A222" s="87" t="s">
        <v>140</v>
      </c>
      <c r="B222" s="87" t="s">
        <v>50</v>
      </c>
      <c r="C222" s="5" t="s">
        <v>5</v>
      </c>
      <c r="D222" s="6"/>
      <c r="E222" s="6">
        <v>12</v>
      </c>
      <c r="F222" s="6"/>
      <c r="G222" s="6"/>
      <c r="H222" s="6"/>
      <c r="I222" s="78" t="s">
        <v>108</v>
      </c>
      <c r="J222" s="98"/>
      <c r="K222" s="92" t="s">
        <v>121</v>
      </c>
      <c r="L222" s="93"/>
    </row>
    <row r="223" spans="1:12" ht="15.75">
      <c r="A223" s="87"/>
      <c r="B223" s="87"/>
      <c r="C223" s="5" t="s">
        <v>105</v>
      </c>
      <c r="D223" s="6"/>
      <c r="E223" s="6">
        <v>200</v>
      </c>
      <c r="F223" s="6"/>
      <c r="G223" s="6"/>
      <c r="H223" s="6"/>
      <c r="I223" s="99"/>
      <c r="J223" s="100"/>
      <c r="K223" s="96"/>
      <c r="L223" s="97"/>
    </row>
    <row r="224" spans="1:12" ht="32.25" customHeight="1">
      <c r="A224" s="87" t="s">
        <v>141</v>
      </c>
      <c r="B224" s="114" t="s">
        <v>51</v>
      </c>
      <c r="C224" s="5" t="s">
        <v>164</v>
      </c>
      <c r="D224" s="6"/>
      <c r="E224" s="6">
        <v>600</v>
      </c>
      <c r="F224" s="6"/>
      <c r="G224" s="6"/>
      <c r="H224" s="6"/>
      <c r="I224" s="78" t="s">
        <v>108</v>
      </c>
      <c r="J224" s="98"/>
      <c r="K224" s="92" t="s">
        <v>121</v>
      </c>
      <c r="L224" s="93"/>
    </row>
    <row r="225" spans="1:12" ht="15.75">
      <c r="A225" s="87"/>
      <c r="B225" s="82"/>
      <c r="C225" s="5" t="s">
        <v>5</v>
      </c>
      <c r="D225" s="6"/>
      <c r="E225" s="6"/>
      <c r="F225" s="6">
        <v>12</v>
      </c>
      <c r="G225" s="6"/>
      <c r="H225" s="6"/>
      <c r="I225" s="99"/>
      <c r="J225" s="100"/>
      <c r="K225" s="96"/>
      <c r="L225" s="97"/>
    </row>
    <row r="226" spans="1:12" ht="22.5" customHeight="1">
      <c r="A226" s="3"/>
      <c r="B226" s="50" t="s">
        <v>113</v>
      </c>
      <c r="C226" s="5"/>
      <c r="D226" s="42">
        <f>SUM(D191:D225)</f>
        <v>0</v>
      </c>
      <c r="E226" s="42">
        <f>SUM(E191:E225)</f>
        <v>1482</v>
      </c>
      <c r="F226" s="42">
        <f>SUM(F191:F225)</f>
        <v>2403</v>
      </c>
      <c r="G226" s="42">
        <f>SUM(G191:G225)</f>
        <v>56</v>
      </c>
      <c r="H226" s="42">
        <f>SUM(H191:H225)</f>
        <v>0</v>
      </c>
      <c r="I226" s="30"/>
      <c r="J226" s="31"/>
      <c r="K226" s="32"/>
      <c r="L226" s="33"/>
    </row>
    <row r="227" spans="1:12" ht="31.5">
      <c r="A227" s="3" t="s">
        <v>143</v>
      </c>
      <c r="B227" s="4" t="s">
        <v>52</v>
      </c>
      <c r="C227" s="5" t="s">
        <v>5</v>
      </c>
      <c r="D227" s="6"/>
      <c r="E227" s="6"/>
      <c r="F227" s="6"/>
      <c r="G227" s="6"/>
      <c r="H227" s="6"/>
      <c r="I227" s="90" t="s">
        <v>108</v>
      </c>
      <c r="J227" s="91"/>
      <c r="K227" s="105" t="s">
        <v>121</v>
      </c>
      <c r="L227" s="106"/>
    </row>
    <row r="228" spans="1:12" ht="15.75">
      <c r="A228" s="3" t="s">
        <v>145</v>
      </c>
      <c r="B228" s="4" t="s">
        <v>53</v>
      </c>
      <c r="C228" s="5" t="s">
        <v>5</v>
      </c>
      <c r="D228" s="6"/>
      <c r="E228" s="6"/>
      <c r="F228" s="6">
        <v>12</v>
      </c>
      <c r="G228" s="6"/>
      <c r="H228" s="6"/>
      <c r="I228" s="90" t="s">
        <v>108</v>
      </c>
      <c r="J228" s="91"/>
      <c r="K228" s="105" t="s">
        <v>121</v>
      </c>
      <c r="L228" s="106"/>
    </row>
    <row r="229" spans="1:12" ht="15.75">
      <c r="A229" s="3" t="s">
        <v>146</v>
      </c>
      <c r="B229" s="4" t="s">
        <v>54</v>
      </c>
      <c r="C229" s="5" t="s">
        <v>5</v>
      </c>
      <c r="D229" s="6"/>
      <c r="E229" s="6"/>
      <c r="F229" s="6">
        <v>12</v>
      </c>
      <c r="G229" s="6"/>
      <c r="H229" s="6"/>
      <c r="I229" s="90" t="s">
        <v>108</v>
      </c>
      <c r="J229" s="91"/>
      <c r="K229" s="105" t="s">
        <v>121</v>
      </c>
      <c r="L229" s="106"/>
    </row>
    <row r="230" spans="1:12" ht="15.75">
      <c r="A230" s="107" t="s">
        <v>147</v>
      </c>
      <c r="B230" s="114" t="s">
        <v>60</v>
      </c>
      <c r="C230" s="5" t="s">
        <v>5</v>
      </c>
      <c r="D230" s="6"/>
      <c r="E230" s="6"/>
      <c r="F230" s="6"/>
      <c r="G230" s="6"/>
      <c r="H230" s="6"/>
      <c r="I230" s="78" t="s">
        <v>108</v>
      </c>
      <c r="J230" s="98"/>
      <c r="K230" s="92" t="s">
        <v>121</v>
      </c>
      <c r="L230" s="93"/>
    </row>
    <row r="231" spans="1:12" ht="15.75">
      <c r="A231" s="109"/>
      <c r="B231" s="114"/>
      <c r="C231" s="5" t="s">
        <v>77</v>
      </c>
      <c r="D231" s="6"/>
      <c r="E231" s="6"/>
      <c r="F231" s="6"/>
      <c r="G231" s="6"/>
      <c r="H231" s="6"/>
      <c r="I231" s="99"/>
      <c r="J231" s="100"/>
      <c r="K231" s="96"/>
      <c r="L231" s="97"/>
    </row>
    <row r="232" spans="1:12" ht="15.75">
      <c r="A232" s="107" t="s">
        <v>148</v>
      </c>
      <c r="B232" s="114" t="s">
        <v>62</v>
      </c>
      <c r="C232" s="5" t="s">
        <v>55</v>
      </c>
      <c r="D232" s="6"/>
      <c r="E232" s="6"/>
      <c r="F232" s="6"/>
      <c r="G232" s="6"/>
      <c r="H232" s="6"/>
      <c r="I232" s="78" t="s">
        <v>108</v>
      </c>
      <c r="J232" s="98"/>
      <c r="K232" s="92" t="s">
        <v>121</v>
      </c>
      <c r="L232" s="93"/>
    </row>
    <row r="233" spans="1:12" ht="15.75">
      <c r="A233" s="109"/>
      <c r="B233" s="114"/>
      <c r="C233" s="5" t="s">
        <v>5</v>
      </c>
      <c r="D233" s="6"/>
      <c r="E233" s="6"/>
      <c r="F233" s="6"/>
      <c r="G233" s="6"/>
      <c r="H233" s="6">
        <v>12</v>
      </c>
      <c r="I233" s="99"/>
      <c r="J233" s="100"/>
      <c r="K233" s="96"/>
      <c r="L233" s="97"/>
    </row>
    <row r="234" spans="1:12" ht="15.75">
      <c r="A234" s="107" t="s">
        <v>150</v>
      </c>
      <c r="B234" s="110" t="s">
        <v>63</v>
      </c>
      <c r="C234" s="5" t="s">
        <v>5</v>
      </c>
      <c r="D234" s="6"/>
      <c r="E234" s="6">
        <v>12</v>
      </c>
      <c r="F234" s="6"/>
      <c r="G234" s="6"/>
      <c r="H234" s="6"/>
      <c r="I234" s="78" t="s">
        <v>108</v>
      </c>
      <c r="J234" s="98"/>
      <c r="K234" s="92" t="s">
        <v>121</v>
      </c>
      <c r="L234" s="93"/>
    </row>
    <row r="235" spans="1:12" ht="15.75">
      <c r="A235" s="109"/>
      <c r="B235" s="111"/>
      <c r="C235" s="5" t="s">
        <v>99</v>
      </c>
      <c r="D235" s="6"/>
      <c r="E235" s="6"/>
      <c r="F235" s="6"/>
      <c r="G235" s="6"/>
      <c r="H235" s="6"/>
      <c r="I235" s="115"/>
      <c r="J235" s="116"/>
      <c r="K235" s="94"/>
      <c r="L235" s="95"/>
    </row>
    <row r="236" spans="1:12" ht="31.5">
      <c r="A236" s="23" t="s">
        <v>151</v>
      </c>
      <c r="B236" s="12" t="s">
        <v>47</v>
      </c>
      <c r="C236" s="5" t="s">
        <v>5</v>
      </c>
      <c r="D236" s="6"/>
      <c r="E236" s="6">
        <v>12</v>
      </c>
      <c r="F236" s="6"/>
      <c r="G236" s="6"/>
      <c r="H236" s="6"/>
      <c r="I236" s="90" t="s">
        <v>108</v>
      </c>
      <c r="J236" s="91"/>
      <c r="K236" s="105" t="s">
        <v>121</v>
      </c>
      <c r="L236" s="106"/>
    </row>
    <row r="237" spans="1:12" ht="15.75">
      <c r="A237" s="107" t="s">
        <v>152</v>
      </c>
      <c r="B237" s="114" t="s">
        <v>48</v>
      </c>
      <c r="C237" s="5" t="s">
        <v>5</v>
      </c>
      <c r="D237" s="6"/>
      <c r="E237" s="6"/>
      <c r="F237" s="6">
        <v>12</v>
      </c>
      <c r="G237" s="6"/>
      <c r="H237" s="6"/>
      <c r="I237" s="78" t="s">
        <v>108</v>
      </c>
      <c r="J237" s="98"/>
      <c r="K237" s="92" t="s">
        <v>121</v>
      </c>
      <c r="L237" s="93"/>
    </row>
    <row r="238" spans="1:12" ht="15.75">
      <c r="A238" s="108"/>
      <c r="B238" s="114"/>
      <c r="C238" s="5" t="s">
        <v>45</v>
      </c>
      <c r="D238" s="6"/>
      <c r="E238" s="6"/>
      <c r="F238" s="6"/>
      <c r="G238" s="6"/>
      <c r="H238" s="6"/>
      <c r="I238" s="115"/>
      <c r="J238" s="116"/>
      <c r="K238" s="94"/>
      <c r="L238" s="95"/>
    </row>
    <row r="239" spans="1:12" ht="31.5">
      <c r="A239" s="109"/>
      <c r="B239" s="114"/>
      <c r="C239" s="5" t="s">
        <v>78</v>
      </c>
      <c r="D239" s="6"/>
      <c r="E239" s="6"/>
      <c r="F239" s="6">
        <v>1200</v>
      </c>
      <c r="G239" s="6"/>
      <c r="H239" s="6"/>
      <c r="I239" s="99"/>
      <c r="J239" s="100"/>
      <c r="K239" s="96"/>
      <c r="L239" s="97"/>
    </row>
    <row r="240" spans="1:12" ht="15.75" customHeight="1">
      <c r="A240" s="122" t="s">
        <v>153</v>
      </c>
      <c r="B240" s="138" t="s">
        <v>49</v>
      </c>
      <c r="C240" s="119" t="s">
        <v>5</v>
      </c>
      <c r="D240" s="136"/>
      <c r="E240" s="136"/>
      <c r="F240" s="136"/>
      <c r="G240" s="136"/>
      <c r="H240" s="136"/>
      <c r="I240" s="78" t="s">
        <v>108</v>
      </c>
      <c r="J240" s="98"/>
      <c r="K240" s="92" t="s">
        <v>121</v>
      </c>
      <c r="L240" s="93"/>
    </row>
    <row r="241" spans="1:12" ht="15.75" customHeight="1">
      <c r="A241" s="123"/>
      <c r="B241" s="139"/>
      <c r="C241" s="120"/>
      <c r="D241" s="144"/>
      <c r="E241" s="144"/>
      <c r="F241" s="144"/>
      <c r="G241" s="144"/>
      <c r="H241" s="144"/>
      <c r="I241" s="115"/>
      <c r="J241" s="116"/>
      <c r="K241" s="94"/>
      <c r="L241" s="95"/>
    </row>
    <row r="242" spans="1:12" ht="15.75" customHeight="1">
      <c r="A242" s="124"/>
      <c r="B242" s="140"/>
      <c r="C242" s="121"/>
      <c r="D242" s="137"/>
      <c r="E242" s="137"/>
      <c r="F242" s="137"/>
      <c r="G242" s="137"/>
      <c r="H242" s="137"/>
      <c r="I242" s="99"/>
      <c r="J242" s="100"/>
      <c r="K242" s="96"/>
      <c r="L242" s="97"/>
    </row>
    <row r="243" spans="1:12" ht="15.75" customHeight="1">
      <c r="A243" s="122" t="s">
        <v>155</v>
      </c>
      <c r="B243" s="113" t="s">
        <v>71</v>
      </c>
      <c r="C243" s="5" t="s">
        <v>5</v>
      </c>
      <c r="D243" s="6"/>
      <c r="E243" s="6">
        <v>12</v>
      </c>
      <c r="F243" s="6"/>
      <c r="G243" s="6"/>
      <c r="H243" s="6"/>
      <c r="I243" s="78" t="s">
        <v>108</v>
      </c>
      <c r="J243" s="98"/>
      <c r="K243" s="92" t="s">
        <v>121</v>
      </c>
      <c r="L243" s="93"/>
    </row>
    <row r="244" spans="1:12" ht="15.75" customHeight="1">
      <c r="A244" s="124"/>
      <c r="B244" s="113"/>
      <c r="C244" s="5" t="s">
        <v>27</v>
      </c>
      <c r="D244" s="6"/>
      <c r="E244" s="6"/>
      <c r="F244" s="6"/>
      <c r="G244" s="6"/>
      <c r="H244" s="6"/>
      <c r="I244" s="99"/>
      <c r="J244" s="100"/>
      <c r="K244" s="96"/>
      <c r="L244" s="97"/>
    </row>
    <row r="245" spans="1:12" ht="31.5">
      <c r="A245" s="3" t="s">
        <v>156</v>
      </c>
      <c r="B245" s="12" t="s">
        <v>165</v>
      </c>
      <c r="C245" s="5" t="s">
        <v>5</v>
      </c>
      <c r="D245" s="6"/>
      <c r="E245" s="6"/>
      <c r="F245" s="6"/>
      <c r="G245" s="6">
        <v>12</v>
      </c>
      <c r="H245" s="6"/>
      <c r="I245" s="90" t="s">
        <v>108</v>
      </c>
      <c r="J245" s="91"/>
      <c r="K245" s="105" t="s">
        <v>121</v>
      </c>
      <c r="L245" s="106"/>
    </row>
    <row r="246" spans="1:12" ht="31.5" customHeight="1">
      <c r="A246" s="7"/>
      <c r="B246" s="24" t="s">
        <v>115</v>
      </c>
      <c r="C246" s="5"/>
      <c r="D246" s="42">
        <f>SUM(D227:D245)</f>
        <v>0</v>
      </c>
      <c r="E246" s="42">
        <f>SUM(E227:E245)</f>
        <v>36</v>
      </c>
      <c r="F246" s="42">
        <f>SUM(F227:F245)</f>
        <v>1236</v>
      </c>
      <c r="G246" s="42">
        <f>SUM(G227:G245)</f>
        <v>12</v>
      </c>
      <c r="H246" s="42">
        <f>SUM(H227:H245)</f>
        <v>12</v>
      </c>
      <c r="I246" s="90" t="s">
        <v>108</v>
      </c>
      <c r="J246" s="91"/>
      <c r="K246" s="105" t="s">
        <v>121</v>
      </c>
      <c r="L246" s="106"/>
    </row>
    <row r="247" spans="1:12" ht="18.75">
      <c r="A247" s="7"/>
      <c r="B247" s="40" t="s">
        <v>114</v>
      </c>
      <c r="C247" s="7"/>
      <c r="D247" s="42">
        <f>D226+D246</f>
        <v>0</v>
      </c>
      <c r="E247" s="42">
        <f>E226+E246</f>
        <v>1518</v>
      </c>
      <c r="F247" s="42">
        <f>F226+F246</f>
        <v>3639</v>
      </c>
      <c r="G247" s="42">
        <f>G226+G246</f>
        <v>68</v>
      </c>
      <c r="H247" s="42">
        <f>H226+H246</f>
        <v>12</v>
      </c>
      <c r="I247" s="90"/>
      <c r="J247" s="91"/>
      <c r="K247" s="90"/>
      <c r="L247" s="91"/>
    </row>
    <row r="248" spans="1:12" ht="39" customHeight="1">
      <c r="A248" s="15"/>
      <c r="B248" s="77" t="s">
        <v>196</v>
      </c>
      <c r="C248" s="16"/>
      <c r="D248" s="16"/>
      <c r="E248" s="16"/>
      <c r="F248" s="16"/>
      <c r="G248" s="145"/>
      <c r="H248" s="145"/>
      <c r="I248" s="145"/>
      <c r="J248" s="145"/>
      <c r="K248" s="145"/>
      <c r="L248" s="146"/>
    </row>
    <row r="249" spans="1:12" ht="45.75" customHeight="1">
      <c r="A249" s="12" t="s">
        <v>36</v>
      </c>
      <c r="B249" s="12" t="s">
        <v>191</v>
      </c>
      <c r="C249" s="5" t="s">
        <v>28</v>
      </c>
      <c r="D249" s="6"/>
      <c r="E249" s="6">
        <v>800</v>
      </c>
      <c r="F249" s="6"/>
      <c r="G249" s="6"/>
      <c r="H249" s="6"/>
      <c r="I249" s="90" t="s">
        <v>108</v>
      </c>
      <c r="J249" s="91"/>
      <c r="K249" s="105" t="s">
        <v>121</v>
      </c>
      <c r="L249" s="106"/>
    </row>
    <row r="250" spans="1:12" ht="27" customHeight="1">
      <c r="A250" s="5"/>
      <c r="B250" s="44" t="s">
        <v>112</v>
      </c>
      <c r="C250" s="5"/>
      <c r="D250" s="42">
        <f>D249</f>
        <v>0</v>
      </c>
      <c r="E250" s="42">
        <f>E249</f>
        <v>800</v>
      </c>
      <c r="F250" s="42">
        <f>F249</f>
        <v>0</v>
      </c>
      <c r="G250" s="42">
        <f>G249</f>
        <v>0</v>
      </c>
      <c r="H250" s="42">
        <f>H249</f>
        <v>0</v>
      </c>
      <c r="I250" s="90" t="s">
        <v>108</v>
      </c>
      <c r="J250" s="91"/>
      <c r="K250" s="105" t="s">
        <v>121</v>
      </c>
      <c r="L250" s="106"/>
    </row>
    <row r="251" spans="1:12" ht="31.5">
      <c r="A251" s="2" t="s">
        <v>123</v>
      </c>
      <c r="B251" s="12" t="s">
        <v>166</v>
      </c>
      <c r="C251" s="5" t="s">
        <v>58</v>
      </c>
      <c r="D251" s="7"/>
      <c r="E251" s="7"/>
      <c r="F251" s="11">
        <v>90</v>
      </c>
      <c r="G251" s="1"/>
      <c r="H251" s="18"/>
      <c r="I251" s="90" t="s">
        <v>108</v>
      </c>
      <c r="J251" s="91"/>
      <c r="K251" s="105" t="s">
        <v>121</v>
      </c>
      <c r="L251" s="106"/>
    </row>
    <row r="252" spans="1:12" ht="25.5" customHeight="1">
      <c r="A252" s="7"/>
      <c r="B252" s="24" t="s">
        <v>113</v>
      </c>
      <c r="C252" s="5"/>
      <c r="D252" s="42">
        <f>D251</f>
        <v>0</v>
      </c>
      <c r="E252" s="42">
        <f>E251</f>
        <v>0</v>
      </c>
      <c r="F252" s="42">
        <f>F251</f>
        <v>90</v>
      </c>
      <c r="G252" s="42">
        <f>G251</f>
        <v>0</v>
      </c>
      <c r="H252" s="42">
        <f>H251</f>
        <v>0</v>
      </c>
      <c r="I252" s="19"/>
      <c r="J252" s="20"/>
      <c r="K252" s="21"/>
      <c r="L252" s="22"/>
    </row>
    <row r="253" spans="1:12" ht="30.75" customHeight="1">
      <c r="A253" s="13"/>
      <c r="B253" s="9" t="s">
        <v>114</v>
      </c>
      <c r="C253" s="14"/>
      <c r="D253" s="42">
        <f>SUM(D250+D252)</f>
        <v>0</v>
      </c>
      <c r="E253" s="42">
        <f>SUM(E250+E252)</f>
        <v>800</v>
      </c>
      <c r="F253" s="42">
        <f>SUM(F250+F252)</f>
        <v>90</v>
      </c>
      <c r="G253" s="42">
        <f>SUM(G250+G252)</f>
        <v>0</v>
      </c>
      <c r="H253" s="42">
        <f>SUM(H250+H252)</f>
        <v>0</v>
      </c>
      <c r="I253" s="88"/>
      <c r="J253" s="89"/>
      <c r="K253" s="88"/>
      <c r="L253" s="89"/>
    </row>
    <row r="254" spans="1:12" ht="42" customHeight="1">
      <c r="A254" s="76"/>
      <c r="B254" s="76" t="s">
        <v>195</v>
      </c>
      <c r="C254" s="17"/>
      <c r="D254" s="17"/>
      <c r="E254" s="17"/>
      <c r="F254" s="17"/>
      <c r="G254" s="17"/>
      <c r="H254" s="147"/>
      <c r="I254" s="147"/>
      <c r="J254" s="147"/>
      <c r="K254" s="147"/>
      <c r="L254" s="89"/>
    </row>
    <row r="255" spans="1:12" ht="19.5" customHeight="1">
      <c r="A255" s="87" t="s">
        <v>36</v>
      </c>
      <c r="B255" s="114" t="s">
        <v>176</v>
      </c>
      <c r="C255" s="5" t="s">
        <v>170</v>
      </c>
      <c r="D255" s="6"/>
      <c r="E255" s="6">
        <v>6</v>
      </c>
      <c r="F255" s="6">
        <v>6</v>
      </c>
      <c r="G255" s="6">
        <v>6</v>
      </c>
      <c r="H255" s="6">
        <v>6</v>
      </c>
      <c r="I255" s="78" t="s">
        <v>108</v>
      </c>
      <c r="J255" s="98"/>
      <c r="K255" s="92" t="s">
        <v>121</v>
      </c>
      <c r="L255" s="93"/>
    </row>
    <row r="256" spans="1:12" ht="15.75">
      <c r="A256" s="87"/>
      <c r="B256" s="114"/>
      <c r="C256" s="5" t="s">
        <v>30</v>
      </c>
      <c r="D256" s="6"/>
      <c r="E256" s="6"/>
      <c r="F256" s="6"/>
      <c r="G256" s="6"/>
      <c r="H256" s="6"/>
      <c r="I256" s="99"/>
      <c r="J256" s="100"/>
      <c r="K256" s="96"/>
      <c r="L256" s="97"/>
    </row>
    <row r="257" spans="1:12" ht="15.75">
      <c r="A257" s="87" t="s">
        <v>123</v>
      </c>
      <c r="B257" s="87" t="s">
        <v>43</v>
      </c>
      <c r="C257" s="5" t="s">
        <v>170</v>
      </c>
      <c r="D257" s="6"/>
      <c r="E257" s="6">
        <v>18</v>
      </c>
      <c r="F257" s="6">
        <v>18</v>
      </c>
      <c r="G257" s="6">
        <v>18</v>
      </c>
      <c r="H257" s="6">
        <v>18</v>
      </c>
      <c r="I257" s="78" t="s">
        <v>108</v>
      </c>
      <c r="J257" s="98"/>
      <c r="K257" s="92" t="s">
        <v>121</v>
      </c>
      <c r="L257" s="93"/>
    </row>
    <row r="258" spans="1:12" ht="15.75">
      <c r="A258" s="87"/>
      <c r="B258" s="87"/>
      <c r="C258" s="5" t="s">
        <v>30</v>
      </c>
      <c r="D258" s="6"/>
      <c r="E258" s="6">
        <v>80</v>
      </c>
      <c r="F258" s="6"/>
      <c r="G258" s="6"/>
      <c r="H258" s="6"/>
      <c r="I258" s="99"/>
      <c r="J258" s="100"/>
      <c r="K258" s="96"/>
      <c r="L258" s="97"/>
    </row>
    <row r="259" spans="1:12" ht="15.75">
      <c r="A259" s="87" t="s">
        <v>124</v>
      </c>
      <c r="B259" s="118" t="s">
        <v>61</v>
      </c>
      <c r="C259" s="5" t="s">
        <v>30</v>
      </c>
      <c r="D259" s="6"/>
      <c r="E259" s="6"/>
      <c r="F259" s="6"/>
      <c r="G259" s="6">
        <v>80</v>
      </c>
      <c r="H259" s="6"/>
      <c r="I259" s="78" t="s">
        <v>108</v>
      </c>
      <c r="J259" s="98"/>
      <c r="K259" s="92" t="s">
        <v>61</v>
      </c>
      <c r="L259" s="93"/>
    </row>
    <row r="260" spans="1:12" ht="15.75">
      <c r="A260" s="87"/>
      <c r="B260" s="118"/>
      <c r="C260" s="64" t="s">
        <v>179</v>
      </c>
      <c r="D260" s="65">
        <v>301.003</v>
      </c>
      <c r="E260" s="6">
        <v>1637</v>
      </c>
      <c r="F260" s="6"/>
      <c r="G260" s="6"/>
      <c r="H260" s="6"/>
      <c r="I260" s="115"/>
      <c r="J260" s="116"/>
      <c r="K260" s="94"/>
      <c r="L260" s="95"/>
    </row>
    <row r="261" spans="1:12" ht="16.5" customHeight="1">
      <c r="A261" s="87"/>
      <c r="B261" s="118"/>
      <c r="C261" s="5" t="s">
        <v>170</v>
      </c>
      <c r="D261" s="6"/>
      <c r="E261" s="6">
        <v>7</v>
      </c>
      <c r="F261" s="6">
        <v>7</v>
      </c>
      <c r="G261" s="6">
        <v>7</v>
      </c>
      <c r="H261" s="6">
        <v>7</v>
      </c>
      <c r="I261" s="99"/>
      <c r="J261" s="100"/>
      <c r="K261" s="96"/>
      <c r="L261" s="97"/>
    </row>
    <row r="262" spans="1:12" ht="15.75">
      <c r="A262" s="87" t="s">
        <v>125</v>
      </c>
      <c r="B262" s="114" t="s">
        <v>162</v>
      </c>
      <c r="C262" s="5" t="s">
        <v>170</v>
      </c>
      <c r="D262" s="6"/>
      <c r="E262" s="6">
        <v>90</v>
      </c>
      <c r="F262" s="6">
        <v>8</v>
      </c>
      <c r="G262" s="6">
        <v>8</v>
      </c>
      <c r="H262" s="6">
        <v>8</v>
      </c>
      <c r="I262" s="78" t="s">
        <v>108</v>
      </c>
      <c r="J262" s="98"/>
      <c r="K262" s="92" t="s">
        <v>121</v>
      </c>
      <c r="L262" s="93"/>
    </row>
    <row r="263" spans="1:12" ht="15.75">
      <c r="A263" s="87"/>
      <c r="B263" s="114"/>
      <c r="C263" s="5" t="s">
        <v>30</v>
      </c>
      <c r="D263" s="6"/>
      <c r="E263" s="6">
        <v>80</v>
      </c>
      <c r="F263" s="6"/>
      <c r="G263" s="6"/>
      <c r="H263" s="6"/>
      <c r="I263" s="99"/>
      <c r="J263" s="100"/>
      <c r="K263" s="96"/>
      <c r="L263" s="97"/>
    </row>
    <row r="264" spans="1:12" ht="15.75">
      <c r="A264" s="107" t="s">
        <v>126</v>
      </c>
      <c r="B264" s="107" t="s">
        <v>64</v>
      </c>
      <c r="C264" s="5" t="s">
        <v>193</v>
      </c>
      <c r="D264" s="57">
        <v>312.91</v>
      </c>
      <c r="E264" s="6"/>
      <c r="F264" s="6"/>
      <c r="G264" s="6"/>
      <c r="H264" s="6"/>
      <c r="I264" s="78" t="s">
        <v>108</v>
      </c>
      <c r="J264" s="98"/>
      <c r="K264" s="92" t="s">
        <v>64</v>
      </c>
      <c r="L264" s="93"/>
    </row>
    <row r="265" spans="1:12" ht="15.75" customHeight="1">
      <c r="A265" s="108"/>
      <c r="B265" s="108"/>
      <c r="C265" s="5" t="s">
        <v>30</v>
      </c>
      <c r="D265" s="55"/>
      <c r="E265" s="6"/>
      <c r="F265" s="6">
        <v>80</v>
      </c>
      <c r="G265" s="6"/>
      <c r="H265" s="6"/>
      <c r="I265" s="115"/>
      <c r="J265" s="116"/>
      <c r="K265" s="94"/>
      <c r="L265" s="95"/>
    </row>
    <row r="266" spans="1:12" ht="27" customHeight="1">
      <c r="A266" s="109"/>
      <c r="B266" s="109"/>
      <c r="C266" s="5" t="s">
        <v>170</v>
      </c>
      <c r="D266" s="55"/>
      <c r="E266" s="6"/>
      <c r="F266" s="6"/>
      <c r="G266" s="6">
        <v>50</v>
      </c>
      <c r="H266" s="6">
        <v>5</v>
      </c>
      <c r="I266" s="99"/>
      <c r="J266" s="100"/>
      <c r="K266" s="96"/>
      <c r="L266" s="97"/>
    </row>
    <row r="267" spans="1:12" ht="15.75">
      <c r="A267" s="87" t="s">
        <v>127</v>
      </c>
      <c r="B267" s="114" t="s">
        <v>168</v>
      </c>
      <c r="C267" s="5" t="s">
        <v>101</v>
      </c>
      <c r="D267" s="55"/>
      <c r="E267" s="6">
        <v>2225.4</v>
      </c>
      <c r="F267" s="6"/>
      <c r="G267" s="6"/>
      <c r="H267" s="6"/>
      <c r="I267" s="78" t="s">
        <v>108</v>
      </c>
      <c r="J267" s="98"/>
      <c r="K267" s="92" t="s">
        <v>121</v>
      </c>
      <c r="L267" s="93"/>
    </row>
    <row r="268" spans="1:12" ht="15.75">
      <c r="A268" s="87"/>
      <c r="B268" s="114"/>
      <c r="C268" s="5" t="s">
        <v>30</v>
      </c>
      <c r="D268" s="55"/>
      <c r="E268" s="6"/>
      <c r="F268" s="6">
        <v>80</v>
      </c>
      <c r="G268" s="6"/>
      <c r="H268" s="6"/>
      <c r="I268" s="115"/>
      <c r="J268" s="116"/>
      <c r="K268" s="94"/>
      <c r="L268" s="95"/>
    </row>
    <row r="269" spans="1:12" ht="15.75">
      <c r="A269" s="87"/>
      <c r="B269" s="114"/>
      <c r="C269" s="5" t="s">
        <v>170</v>
      </c>
      <c r="D269" s="55"/>
      <c r="E269" s="6">
        <v>90</v>
      </c>
      <c r="F269" s="6">
        <v>9</v>
      </c>
      <c r="G269" s="6">
        <v>9</v>
      </c>
      <c r="H269" s="6">
        <v>9</v>
      </c>
      <c r="I269" s="99"/>
      <c r="J269" s="100"/>
      <c r="K269" s="96"/>
      <c r="L269" s="97"/>
    </row>
    <row r="270" spans="1:12" ht="15.75">
      <c r="A270" s="87" t="s">
        <v>131</v>
      </c>
      <c r="B270" s="114" t="s">
        <v>46</v>
      </c>
      <c r="C270" s="5" t="s">
        <v>30</v>
      </c>
      <c r="D270" s="55"/>
      <c r="E270" s="6">
        <v>80</v>
      </c>
      <c r="F270" s="6"/>
      <c r="G270" s="6"/>
      <c r="H270" s="6"/>
      <c r="I270" s="78" t="s">
        <v>108</v>
      </c>
      <c r="J270" s="98"/>
      <c r="K270" s="92" t="s">
        <v>121</v>
      </c>
      <c r="L270" s="93"/>
    </row>
    <row r="271" spans="1:12" ht="15.75">
      <c r="A271" s="87"/>
      <c r="B271" s="114"/>
      <c r="C271" s="5" t="s">
        <v>170</v>
      </c>
      <c r="D271" s="55"/>
      <c r="E271" s="6">
        <v>6</v>
      </c>
      <c r="F271" s="6">
        <v>6</v>
      </c>
      <c r="G271" s="6">
        <v>6</v>
      </c>
      <c r="H271" s="6">
        <v>6</v>
      </c>
      <c r="I271" s="99"/>
      <c r="J271" s="100"/>
      <c r="K271" s="96"/>
      <c r="L271" s="97"/>
    </row>
    <row r="272" spans="1:12" ht="19.5" customHeight="1">
      <c r="A272" s="87" t="s">
        <v>132</v>
      </c>
      <c r="B272" s="114" t="s">
        <v>167</v>
      </c>
      <c r="C272" s="5" t="s">
        <v>30</v>
      </c>
      <c r="D272" s="55"/>
      <c r="E272" s="6">
        <v>80</v>
      </c>
      <c r="F272" s="6"/>
      <c r="G272" s="6"/>
      <c r="H272" s="6"/>
      <c r="I272" s="78" t="s">
        <v>108</v>
      </c>
      <c r="J272" s="98"/>
      <c r="K272" s="92" t="s">
        <v>121</v>
      </c>
      <c r="L272" s="93"/>
    </row>
    <row r="273" spans="1:12" ht="15.75">
      <c r="A273" s="87"/>
      <c r="B273" s="114"/>
      <c r="C273" s="5" t="s">
        <v>170</v>
      </c>
      <c r="D273" s="55"/>
      <c r="E273" s="6">
        <v>90</v>
      </c>
      <c r="F273" s="6">
        <v>9</v>
      </c>
      <c r="G273" s="6">
        <v>9</v>
      </c>
      <c r="H273" s="6">
        <v>9</v>
      </c>
      <c r="I273" s="99"/>
      <c r="J273" s="100"/>
      <c r="K273" s="96"/>
      <c r="L273" s="97"/>
    </row>
    <row r="274" spans="1:12" ht="15.75">
      <c r="A274" s="87" t="s">
        <v>133</v>
      </c>
      <c r="B274" s="87" t="s">
        <v>69</v>
      </c>
      <c r="C274" s="5" t="s">
        <v>30</v>
      </c>
      <c r="D274" s="55"/>
      <c r="E274" s="6"/>
      <c r="F274" s="6"/>
      <c r="G274" s="6"/>
      <c r="H274" s="6"/>
      <c r="I274" s="78" t="s">
        <v>108</v>
      </c>
      <c r="J274" s="98"/>
      <c r="K274" s="92" t="s">
        <v>121</v>
      </c>
      <c r="L274" s="93"/>
    </row>
    <row r="275" spans="1:12" ht="15.75">
      <c r="A275" s="87"/>
      <c r="B275" s="87"/>
      <c r="C275" s="5" t="s">
        <v>170</v>
      </c>
      <c r="D275" s="55"/>
      <c r="E275" s="6">
        <v>70</v>
      </c>
      <c r="F275" s="6">
        <v>7</v>
      </c>
      <c r="G275" s="6">
        <v>7</v>
      </c>
      <c r="H275" s="6">
        <v>7</v>
      </c>
      <c r="I275" s="115"/>
      <c r="J275" s="116"/>
      <c r="K275" s="94"/>
      <c r="L275" s="95"/>
    </row>
    <row r="276" spans="1:12" ht="15.75">
      <c r="A276" s="87"/>
      <c r="B276" s="87"/>
      <c r="C276" s="5" t="s">
        <v>101</v>
      </c>
      <c r="D276" s="55"/>
      <c r="E276" s="6"/>
      <c r="F276" s="6"/>
      <c r="G276" s="6">
        <v>1227</v>
      </c>
      <c r="H276" s="6"/>
      <c r="I276" s="99"/>
      <c r="J276" s="100"/>
      <c r="K276" s="96"/>
      <c r="L276" s="97"/>
    </row>
    <row r="277" spans="1:12" ht="15.75">
      <c r="A277" s="87" t="s">
        <v>136</v>
      </c>
      <c r="B277" s="87" t="s">
        <v>70</v>
      </c>
      <c r="C277" s="5" t="s">
        <v>170</v>
      </c>
      <c r="D277" s="55"/>
      <c r="E277" s="6">
        <v>50</v>
      </c>
      <c r="F277" s="6">
        <v>5</v>
      </c>
      <c r="G277" s="6">
        <v>5</v>
      </c>
      <c r="H277" s="6">
        <v>5</v>
      </c>
      <c r="I277" s="78" t="s">
        <v>108</v>
      </c>
      <c r="J277" s="98"/>
      <c r="K277" s="92" t="s">
        <v>121</v>
      </c>
      <c r="L277" s="93"/>
    </row>
    <row r="278" spans="1:12" ht="15.75">
      <c r="A278" s="87"/>
      <c r="B278" s="87"/>
      <c r="C278" s="5" t="s">
        <v>30</v>
      </c>
      <c r="D278" s="55"/>
      <c r="E278" s="6">
        <v>80</v>
      </c>
      <c r="F278" s="6"/>
      <c r="G278" s="6"/>
      <c r="H278" s="6"/>
      <c r="I278" s="99"/>
      <c r="J278" s="100"/>
      <c r="K278" s="96"/>
      <c r="L278" s="97"/>
    </row>
    <row r="279" spans="1:12" ht="15.75">
      <c r="A279" s="107" t="s">
        <v>137</v>
      </c>
      <c r="B279" s="141" t="s">
        <v>169</v>
      </c>
      <c r="C279" s="5" t="s">
        <v>184</v>
      </c>
      <c r="D279" s="66">
        <v>195.387</v>
      </c>
      <c r="E279" s="6"/>
      <c r="F279" s="6"/>
      <c r="G279" s="6"/>
      <c r="H279" s="6"/>
      <c r="I279" s="78" t="s">
        <v>108</v>
      </c>
      <c r="J279" s="98"/>
      <c r="K279" s="92" t="s">
        <v>163</v>
      </c>
      <c r="L279" s="93"/>
    </row>
    <row r="280" spans="1:12" ht="31.5" customHeight="1">
      <c r="A280" s="108"/>
      <c r="B280" s="142"/>
      <c r="C280" s="5" t="s">
        <v>170</v>
      </c>
      <c r="D280" s="55"/>
      <c r="E280" s="6">
        <v>6</v>
      </c>
      <c r="F280" s="6">
        <v>6</v>
      </c>
      <c r="G280" s="6">
        <v>6</v>
      </c>
      <c r="H280" s="6">
        <v>6</v>
      </c>
      <c r="I280" s="115"/>
      <c r="J280" s="116"/>
      <c r="K280" s="94"/>
      <c r="L280" s="95"/>
    </row>
    <row r="281" spans="1:12" ht="15.75">
      <c r="A281" s="109"/>
      <c r="B281" s="143"/>
      <c r="C281" s="5" t="s">
        <v>30</v>
      </c>
      <c r="D281" s="55"/>
      <c r="E281" s="6"/>
      <c r="F281" s="6">
        <v>80</v>
      </c>
      <c r="G281" s="6"/>
      <c r="H281" s="6"/>
      <c r="I281" s="99"/>
      <c r="J281" s="100"/>
      <c r="K281" s="96"/>
      <c r="L281" s="97"/>
    </row>
    <row r="282" spans="1:12" ht="15.75">
      <c r="A282" s="107" t="s">
        <v>138</v>
      </c>
      <c r="B282" s="141" t="s">
        <v>72</v>
      </c>
      <c r="C282" s="5" t="s">
        <v>185</v>
      </c>
      <c r="D282" s="66">
        <v>699</v>
      </c>
      <c r="E282" s="6"/>
      <c r="F282" s="6"/>
      <c r="G282" s="6"/>
      <c r="H282" s="6"/>
      <c r="I282" s="78" t="s">
        <v>108</v>
      </c>
      <c r="J282" s="98"/>
      <c r="K282" s="92" t="s">
        <v>50</v>
      </c>
      <c r="L282" s="93"/>
    </row>
    <row r="283" spans="1:12" ht="15.75" customHeight="1">
      <c r="A283" s="108"/>
      <c r="B283" s="142"/>
      <c r="C283" s="5" t="s">
        <v>170</v>
      </c>
      <c r="D283" s="55"/>
      <c r="E283" s="6">
        <v>6</v>
      </c>
      <c r="F283" s="6">
        <v>6</v>
      </c>
      <c r="G283" s="6">
        <v>6</v>
      </c>
      <c r="H283" s="6">
        <v>6</v>
      </c>
      <c r="I283" s="115"/>
      <c r="J283" s="116"/>
      <c r="K283" s="94"/>
      <c r="L283" s="95"/>
    </row>
    <row r="284" spans="1:12" ht="15.75">
      <c r="A284" s="109"/>
      <c r="B284" s="143"/>
      <c r="C284" s="5" t="s">
        <v>30</v>
      </c>
      <c r="D284" s="55"/>
      <c r="E284" s="6"/>
      <c r="F284" s="6">
        <v>80</v>
      </c>
      <c r="G284" s="6"/>
      <c r="H284" s="6"/>
      <c r="I284" s="99"/>
      <c r="J284" s="100"/>
      <c r="K284" s="96"/>
      <c r="L284" s="97"/>
    </row>
    <row r="285" spans="1:12" ht="31.5" customHeight="1">
      <c r="A285" s="87" t="s">
        <v>139</v>
      </c>
      <c r="B285" s="114" t="s">
        <v>51</v>
      </c>
      <c r="C285" s="5" t="s">
        <v>30</v>
      </c>
      <c r="D285" s="55"/>
      <c r="E285" s="6"/>
      <c r="F285" s="6">
        <v>60</v>
      </c>
      <c r="G285" s="6"/>
      <c r="H285" s="6"/>
      <c r="I285" s="78" t="s">
        <v>108</v>
      </c>
      <c r="J285" s="98"/>
      <c r="K285" s="92" t="s">
        <v>121</v>
      </c>
      <c r="L285" s="93"/>
    </row>
    <row r="286" spans="1:12" ht="31.5" customHeight="1">
      <c r="A286" s="87"/>
      <c r="B286" s="114"/>
      <c r="C286" s="27" t="s">
        <v>32</v>
      </c>
      <c r="D286" s="58"/>
      <c r="E286" s="25">
        <v>30</v>
      </c>
      <c r="F286" s="25">
        <v>3</v>
      </c>
      <c r="G286" s="25">
        <v>3</v>
      </c>
      <c r="H286" s="25">
        <v>3</v>
      </c>
      <c r="I286" s="99"/>
      <c r="J286" s="100"/>
      <c r="K286" s="96"/>
      <c r="L286" s="97"/>
    </row>
    <row r="287" spans="1:12" ht="31.5" customHeight="1">
      <c r="A287" s="2"/>
      <c r="B287" s="44" t="s">
        <v>113</v>
      </c>
      <c r="C287" s="24"/>
      <c r="D287" s="54">
        <f>SUM(D255:D285)</f>
        <v>1508.3</v>
      </c>
      <c r="E287" s="42">
        <f>SUM(E255:E285)</f>
        <v>4701.4</v>
      </c>
      <c r="F287" s="42">
        <f>SUM(F255:F285)</f>
        <v>467</v>
      </c>
      <c r="G287" s="42">
        <f>SUM(G255:G285)</f>
        <v>1444</v>
      </c>
      <c r="H287" s="42">
        <f>SUM(H255:H285)</f>
        <v>92</v>
      </c>
      <c r="I287" s="88"/>
      <c r="J287" s="89"/>
      <c r="K287" s="148"/>
      <c r="L287" s="149"/>
    </row>
    <row r="288" spans="1:12" ht="34.5" customHeight="1">
      <c r="A288" s="87" t="s">
        <v>140</v>
      </c>
      <c r="B288" s="114" t="s">
        <v>52</v>
      </c>
      <c r="C288" s="28" t="s">
        <v>30</v>
      </c>
      <c r="D288" s="59"/>
      <c r="E288" s="26"/>
      <c r="F288" s="26"/>
      <c r="G288" s="26"/>
      <c r="H288" s="26"/>
      <c r="I288" s="156" t="s">
        <v>108</v>
      </c>
      <c r="J288" s="157"/>
      <c r="K288" s="150" t="s">
        <v>121</v>
      </c>
      <c r="L288" s="151"/>
    </row>
    <row r="289" spans="1:12" ht="15.75">
      <c r="A289" s="87"/>
      <c r="B289" s="114"/>
      <c r="C289" s="5" t="s">
        <v>170</v>
      </c>
      <c r="D289" s="55"/>
      <c r="E289" s="6">
        <v>8</v>
      </c>
      <c r="F289" s="6">
        <v>8</v>
      </c>
      <c r="G289" s="6">
        <v>8</v>
      </c>
      <c r="H289" s="6">
        <v>8</v>
      </c>
      <c r="I289" s="158"/>
      <c r="J289" s="159"/>
      <c r="K289" s="154"/>
      <c r="L289" s="155"/>
    </row>
    <row r="290" spans="1:12" ht="31.5" customHeight="1">
      <c r="A290" s="87" t="s">
        <v>141</v>
      </c>
      <c r="B290" s="114" t="s">
        <v>73</v>
      </c>
      <c r="C290" s="5" t="s">
        <v>30</v>
      </c>
      <c r="D290" s="55"/>
      <c r="E290" s="6"/>
      <c r="F290" s="6"/>
      <c r="G290" s="6"/>
      <c r="H290" s="6"/>
      <c r="I290" s="156" t="s">
        <v>108</v>
      </c>
      <c r="J290" s="157"/>
      <c r="K290" s="150" t="s">
        <v>121</v>
      </c>
      <c r="L290" s="151"/>
    </row>
    <row r="291" spans="1:12" ht="15.75">
      <c r="A291" s="87"/>
      <c r="B291" s="114"/>
      <c r="C291" s="5" t="s">
        <v>170</v>
      </c>
      <c r="D291" s="55"/>
      <c r="E291" s="6">
        <v>6</v>
      </c>
      <c r="F291" s="6">
        <v>6</v>
      </c>
      <c r="G291" s="6">
        <v>6</v>
      </c>
      <c r="H291" s="6">
        <v>6</v>
      </c>
      <c r="I291" s="158"/>
      <c r="J291" s="159"/>
      <c r="K291" s="154"/>
      <c r="L291" s="155"/>
    </row>
    <row r="292" spans="1:12" ht="21" customHeight="1">
      <c r="A292" s="87" t="s">
        <v>143</v>
      </c>
      <c r="B292" s="114" t="s">
        <v>74</v>
      </c>
      <c r="C292" s="5" t="s">
        <v>30</v>
      </c>
      <c r="D292" s="55"/>
      <c r="E292" s="6"/>
      <c r="F292" s="6">
        <v>80</v>
      </c>
      <c r="G292" s="6"/>
      <c r="H292" s="6"/>
      <c r="I292" s="156" t="s">
        <v>108</v>
      </c>
      <c r="J292" s="157"/>
      <c r="K292" s="150" t="s">
        <v>121</v>
      </c>
      <c r="L292" s="151"/>
    </row>
    <row r="293" spans="1:12" ht="15.75">
      <c r="A293" s="87"/>
      <c r="B293" s="114"/>
      <c r="C293" s="5" t="s">
        <v>170</v>
      </c>
      <c r="D293" s="55"/>
      <c r="E293" s="6">
        <v>3</v>
      </c>
      <c r="F293" s="6">
        <v>3</v>
      </c>
      <c r="G293" s="6">
        <v>3</v>
      </c>
      <c r="H293" s="6">
        <v>3</v>
      </c>
      <c r="I293" s="158"/>
      <c r="J293" s="159"/>
      <c r="K293" s="154"/>
      <c r="L293" s="155"/>
    </row>
    <row r="294" spans="1:12" ht="18" customHeight="1">
      <c r="A294" s="87" t="s">
        <v>145</v>
      </c>
      <c r="B294" s="114" t="s">
        <v>75</v>
      </c>
      <c r="C294" s="5" t="s">
        <v>170</v>
      </c>
      <c r="D294" s="55"/>
      <c r="E294" s="6">
        <v>6</v>
      </c>
      <c r="F294" s="6">
        <v>6</v>
      </c>
      <c r="G294" s="6">
        <v>6</v>
      </c>
      <c r="H294" s="6">
        <v>6</v>
      </c>
      <c r="I294" s="156" t="s">
        <v>108</v>
      </c>
      <c r="J294" s="157"/>
      <c r="K294" s="150" t="s">
        <v>121</v>
      </c>
      <c r="L294" s="151"/>
    </row>
    <row r="295" spans="1:12" ht="15.75">
      <c r="A295" s="87"/>
      <c r="B295" s="114"/>
      <c r="C295" s="5" t="s">
        <v>30</v>
      </c>
      <c r="D295" s="55"/>
      <c r="E295" s="6">
        <v>80</v>
      </c>
      <c r="F295" s="6"/>
      <c r="G295" s="6"/>
      <c r="H295" s="6"/>
      <c r="I295" s="158"/>
      <c r="J295" s="159"/>
      <c r="K295" s="154"/>
      <c r="L295" s="155"/>
    </row>
    <row r="296" spans="1:12" ht="20.25" customHeight="1">
      <c r="A296" s="87" t="s">
        <v>146</v>
      </c>
      <c r="B296" s="114" t="s">
        <v>165</v>
      </c>
      <c r="C296" s="5" t="s">
        <v>30</v>
      </c>
      <c r="D296" s="55"/>
      <c r="E296" s="6"/>
      <c r="F296" s="6"/>
      <c r="G296" s="6"/>
      <c r="H296" s="6"/>
      <c r="I296" s="156" t="s">
        <v>108</v>
      </c>
      <c r="J296" s="157"/>
      <c r="K296" s="150" t="s">
        <v>121</v>
      </c>
      <c r="L296" s="151"/>
    </row>
    <row r="297" spans="1:12" ht="15.75">
      <c r="A297" s="87"/>
      <c r="B297" s="114"/>
      <c r="C297" s="5" t="s">
        <v>170</v>
      </c>
      <c r="D297" s="55"/>
      <c r="E297" s="6">
        <v>6</v>
      </c>
      <c r="F297" s="6">
        <v>6</v>
      </c>
      <c r="G297" s="6">
        <v>6</v>
      </c>
      <c r="H297" s="6"/>
      <c r="I297" s="158"/>
      <c r="J297" s="159"/>
      <c r="K297" s="154"/>
      <c r="L297" s="155"/>
    </row>
    <row r="298" spans="1:12" ht="24" customHeight="1">
      <c r="A298" s="107" t="s">
        <v>147</v>
      </c>
      <c r="B298" s="114" t="s">
        <v>60</v>
      </c>
      <c r="C298" s="5" t="s">
        <v>30</v>
      </c>
      <c r="D298" s="55"/>
      <c r="E298" s="6"/>
      <c r="F298" s="6">
        <v>80</v>
      </c>
      <c r="G298" s="6"/>
      <c r="H298" s="6"/>
      <c r="I298" s="156" t="s">
        <v>108</v>
      </c>
      <c r="J298" s="157"/>
      <c r="K298" s="150" t="s">
        <v>121</v>
      </c>
      <c r="L298" s="151"/>
    </row>
    <row r="299" spans="1:12" ht="15.75">
      <c r="A299" s="109"/>
      <c r="B299" s="114"/>
      <c r="C299" s="5" t="s">
        <v>170</v>
      </c>
      <c r="D299" s="55"/>
      <c r="E299" s="6">
        <v>6</v>
      </c>
      <c r="F299" s="6">
        <v>6</v>
      </c>
      <c r="G299" s="6">
        <v>6</v>
      </c>
      <c r="H299" s="6">
        <v>6</v>
      </c>
      <c r="I299" s="158"/>
      <c r="J299" s="159"/>
      <c r="K299" s="154"/>
      <c r="L299" s="155"/>
    </row>
    <row r="300" spans="1:12" ht="15.75">
      <c r="A300" s="107" t="s">
        <v>148</v>
      </c>
      <c r="B300" s="114" t="s">
        <v>62</v>
      </c>
      <c r="C300" s="5" t="s">
        <v>170</v>
      </c>
      <c r="D300" s="55"/>
      <c r="E300" s="6">
        <v>66</v>
      </c>
      <c r="F300" s="6">
        <v>6</v>
      </c>
      <c r="G300" s="6">
        <v>6</v>
      </c>
      <c r="H300" s="6">
        <v>6</v>
      </c>
      <c r="I300" s="156" t="s">
        <v>108</v>
      </c>
      <c r="J300" s="157"/>
      <c r="K300" s="150" t="s">
        <v>121</v>
      </c>
      <c r="L300" s="151"/>
    </row>
    <row r="301" spans="1:12" ht="21.75" customHeight="1">
      <c r="A301" s="109"/>
      <c r="B301" s="114"/>
      <c r="C301" s="5" t="s">
        <v>30</v>
      </c>
      <c r="D301" s="55"/>
      <c r="E301" s="6">
        <v>80</v>
      </c>
      <c r="F301" s="6"/>
      <c r="G301" s="6"/>
      <c r="H301" s="6"/>
      <c r="I301" s="158"/>
      <c r="J301" s="159"/>
      <c r="K301" s="154"/>
      <c r="L301" s="155"/>
    </row>
    <row r="302" spans="1:12" ht="15.75">
      <c r="A302" s="107" t="s">
        <v>150</v>
      </c>
      <c r="B302" s="114" t="s">
        <v>63</v>
      </c>
      <c r="C302" s="5" t="s">
        <v>30</v>
      </c>
      <c r="D302" s="55"/>
      <c r="E302" s="6">
        <v>80</v>
      </c>
      <c r="F302" s="6"/>
      <c r="G302" s="6"/>
      <c r="H302" s="6"/>
      <c r="I302" s="78" t="s">
        <v>108</v>
      </c>
      <c r="J302" s="98"/>
      <c r="K302" s="150" t="s">
        <v>121</v>
      </c>
      <c r="L302" s="151"/>
    </row>
    <row r="303" spans="1:12" ht="15.75">
      <c r="A303" s="109"/>
      <c r="B303" s="114"/>
      <c r="C303" s="5" t="s">
        <v>170</v>
      </c>
      <c r="D303" s="55"/>
      <c r="E303" s="6">
        <v>5</v>
      </c>
      <c r="F303" s="6">
        <v>5</v>
      </c>
      <c r="G303" s="6">
        <v>5</v>
      </c>
      <c r="H303" s="6">
        <v>5</v>
      </c>
      <c r="I303" s="99"/>
      <c r="J303" s="100"/>
      <c r="K303" s="154"/>
      <c r="L303" s="155"/>
    </row>
    <row r="304" spans="1:12" ht="26.25" customHeight="1">
      <c r="A304" s="107" t="s">
        <v>151</v>
      </c>
      <c r="B304" s="110" t="s">
        <v>65</v>
      </c>
      <c r="C304" s="5" t="s">
        <v>30</v>
      </c>
      <c r="D304" s="55"/>
      <c r="E304" s="6"/>
      <c r="F304" s="6">
        <v>80</v>
      </c>
      <c r="G304" s="6"/>
      <c r="H304" s="6"/>
      <c r="I304" s="78" t="s">
        <v>108</v>
      </c>
      <c r="J304" s="98"/>
      <c r="K304" s="150" t="s">
        <v>121</v>
      </c>
      <c r="L304" s="151"/>
    </row>
    <row r="305" spans="1:12" ht="15.75">
      <c r="A305" s="108"/>
      <c r="B305" s="111"/>
      <c r="C305" s="5" t="s">
        <v>101</v>
      </c>
      <c r="D305" s="55"/>
      <c r="E305" s="6"/>
      <c r="F305" s="6"/>
      <c r="G305" s="6">
        <v>1600</v>
      </c>
      <c r="H305" s="6"/>
      <c r="I305" s="115"/>
      <c r="J305" s="116"/>
      <c r="K305" s="152"/>
      <c r="L305" s="153"/>
    </row>
    <row r="306" spans="1:12" ht="21.75" customHeight="1">
      <c r="A306" s="109"/>
      <c r="B306" s="112"/>
      <c r="C306" s="5" t="s">
        <v>170</v>
      </c>
      <c r="D306" s="55"/>
      <c r="E306" s="6">
        <v>6</v>
      </c>
      <c r="F306" s="6">
        <v>6</v>
      </c>
      <c r="G306" s="6">
        <v>6</v>
      </c>
      <c r="H306" s="6">
        <v>6</v>
      </c>
      <c r="I306" s="99"/>
      <c r="J306" s="100"/>
      <c r="K306" s="154"/>
      <c r="L306" s="155"/>
    </row>
    <row r="307" spans="1:12" ht="15.75">
      <c r="A307" s="107" t="s">
        <v>152</v>
      </c>
      <c r="B307" s="114" t="s">
        <v>57</v>
      </c>
      <c r="C307" s="5" t="s">
        <v>30</v>
      </c>
      <c r="D307" s="55"/>
      <c r="E307" s="6"/>
      <c r="F307" s="6"/>
      <c r="G307" s="6"/>
      <c r="H307" s="6"/>
      <c r="I307" s="78" t="s">
        <v>108</v>
      </c>
      <c r="J307" s="98"/>
      <c r="K307" s="150" t="s">
        <v>121</v>
      </c>
      <c r="L307" s="151"/>
    </row>
    <row r="308" spans="1:12" ht="21" customHeight="1">
      <c r="A308" s="109"/>
      <c r="B308" s="114"/>
      <c r="C308" s="5" t="s">
        <v>177</v>
      </c>
      <c r="D308" s="55"/>
      <c r="E308" s="6">
        <v>6</v>
      </c>
      <c r="F308" s="6">
        <v>6</v>
      </c>
      <c r="G308" s="6">
        <v>6</v>
      </c>
      <c r="H308" s="6">
        <v>6</v>
      </c>
      <c r="I308" s="99"/>
      <c r="J308" s="100"/>
      <c r="K308" s="154"/>
      <c r="L308" s="155"/>
    </row>
    <row r="309" spans="1:12" ht="15.75">
      <c r="A309" s="107" t="s">
        <v>153</v>
      </c>
      <c r="B309" s="114" t="s">
        <v>67</v>
      </c>
      <c r="C309" s="52" t="s">
        <v>101</v>
      </c>
      <c r="D309" s="53">
        <v>1723.36023</v>
      </c>
      <c r="E309" s="6"/>
      <c r="F309" s="6"/>
      <c r="G309" s="6"/>
      <c r="H309" s="6"/>
      <c r="I309" s="160" t="s">
        <v>178</v>
      </c>
      <c r="J309" s="162"/>
      <c r="K309" s="150" t="s">
        <v>121</v>
      </c>
      <c r="L309" s="151"/>
    </row>
    <row r="310" spans="1:12" ht="33" customHeight="1">
      <c r="A310" s="108"/>
      <c r="B310" s="114"/>
      <c r="C310" s="5" t="s">
        <v>30</v>
      </c>
      <c r="D310" s="6"/>
      <c r="E310" s="6"/>
      <c r="F310" s="6"/>
      <c r="G310" s="6"/>
      <c r="H310" s="6"/>
      <c r="I310" s="90"/>
      <c r="J310" s="91"/>
      <c r="K310" s="152"/>
      <c r="L310" s="153"/>
    </row>
    <row r="311" spans="1:12" ht="40.5" customHeight="1">
      <c r="A311" s="109"/>
      <c r="B311" s="114"/>
      <c r="C311" s="5" t="s">
        <v>66</v>
      </c>
      <c r="D311" s="6"/>
      <c r="E311" s="6">
        <v>6</v>
      </c>
      <c r="F311" s="6">
        <v>6</v>
      </c>
      <c r="G311" s="6">
        <v>6</v>
      </c>
      <c r="H311" s="6">
        <v>6</v>
      </c>
      <c r="I311" s="160" t="s">
        <v>108</v>
      </c>
      <c r="J311" s="161"/>
      <c r="K311" s="154"/>
      <c r="L311" s="155"/>
    </row>
    <row r="312" spans="1:12" ht="15.75">
      <c r="A312" s="107" t="s">
        <v>155</v>
      </c>
      <c r="B312" s="114" t="s">
        <v>68</v>
      </c>
      <c r="C312" s="5" t="s">
        <v>30</v>
      </c>
      <c r="D312" s="6"/>
      <c r="E312" s="6"/>
      <c r="F312" s="6"/>
      <c r="G312" s="6"/>
      <c r="H312" s="6"/>
      <c r="I312" s="78" t="s">
        <v>108</v>
      </c>
      <c r="J312" s="98"/>
      <c r="K312" s="150" t="s">
        <v>121</v>
      </c>
      <c r="L312" s="151"/>
    </row>
    <row r="313" spans="1:12" ht="36.75" customHeight="1">
      <c r="A313" s="109"/>
      <c r="B313" s="114"/>
      <c r="C313" s="5" t="s">
        <v>66</v>
      </c>
      <c r="D313" s="6"/>
      <c r="E313" s="6">
        <v>6</v>
      </c>
      <c r="F313" s="6">
        <v>6</v>
      </c>
      <c r="G313" s="6">
        <v>6</v>
      </c>
      <c r="H313" s="6">
        <v>6</v>
      </c>
      <c r="I313" s="99"/>
      <c r="J313" s="100"/>
      <c r="K313" s="154"/>
      <c r="L313" s="155"/>
    </row>
    <row r="314" spans="1:12" ht="15.75">
      <c r="A314" s="107" t="s">
        <v>156</v>
      </c>
      <c r="B314" s="110" t="s">
        <v>71</v>
      </c>
      <c r="C314" s="5" t="s">
        <v>30</v>
      </c>
      <c r="D314" s="6"/>
      <c r="E314" s="6">
        <v>80</v>
      </c>
      <c r="F314" s="6">
        <v>80</v>
      </c>
      <c r="G314" s="6"/>
      <c r="H314" s="6"/>
      <c r="I314" s="78" t="s">
        <v>108</v>
      </c>
      <c r="J314" s="98"/>
      <c r="K314" s="150" t="s">
        <v>121</v>
      </c>
      <c r="L314" s="151"/>
    </row>
    <row r="315" spans="1:12" ht="15.75">
      <c r="A315" s="108"/>
      <c r="B315" s="111"/>
      <c r="C315" s="5" t="s">
        <v>101</v>
      </c>
      <c r="D315" s="6"/>
      <c r="E315" s="6"/>
      <c r="F315" s="6"/>
      <c r="G315" s="6"/>
      <c r="H315" s="6">
        <v>1500</v>
      </c>
      <c r="I315" s="115"/>
      <c r="J315" s="116"/>
      <c r="K315" s="152"/>
      <c r="L315" s="153"/>
    </row>
    <row r="316" spans="1:12" ht="15.75">
      <c r="A316" s="109"/>
      <c r="B316" s="112"/>
      <c r="C316" s="5" t="s">
        <v>32</v>
      </c>
      <c r="D316" s="6"/>
      <c r="E316" s="6">
        <v>12</v>
      </c>
      <c r="F316" s="6">
        <v>12</v>
      </c>
      <c r="G316" s="6">
        <v>12</v>
      </c>
      <c r="H316" s="6">
        <v>12</v>
      </c>
      <c r="I316" s="99"/>
      <c r="J316" s="100"/>
      <c r="K316" s="154"/>
      <c r="L316" s="155"/>
    </row>
    <row r="317" spans="1:12" ht="25.5" customHeight="1">
      <c r="A317" s="45"/>
      <c r="B317" s="47" t="s">
        <v>116</v>
      </c>
      <c r="C317" s="5"/>
      <c r="D317" s="54">
        <f>SUM(D288:D316)</f>
        <v>1723.36023</v>
      </c>
      <c r="E317" s="54">
        <f>SUM(E288:E316)</f>
        <v>462</v>
      </c>
      <c r="F317" s="54">
        <f>SUM(F288:F316)</f>
        <v>402</v>
      </c>
      <c r="G317" s="54">
        <f>SUM(G288:G316)</f>
        <v>1682</v>
      </c>
      <c r="H317" s="54">
        <f>SUM(H288:H316)</f>
        <v>1576</v>
      </c>
      <c r="I317" s="90" t="s">
        <v>108</v>
      </c>
      <c r="J317" s="91"/>
      <c r="K317" s="148" t="s">
        <v>121</v>
      </c>
      <c r="L317" s="149"/>
    </row>
    <row r="318" spans="1:12" ht="21.75" customHeight="1">
      <c r="A318" s="107"/>
      <c r="B318" s="114" t="s">
        <v>40</v>
      </c>
      <c r="C318" s="5" t="s">
        <v>110</v>
      </c>
      <c r="D318" s="55"/>
      <c r="E318" s="55">
        <v>3.5</v>
      </c>
      <c r="F318" s="55">
        <v>3.5</v>
      </c>
      <c r="G318" s="55">
        <v>3.5</v>
      </c>
      <c r="H318" s="55">
        <v>3.5</v>
      </c>
      <c r="I318" s="78" t="s">
        <v>108</v>
      </c>
      <c r="J318" s="98"/>
      <c r="K318" s="92" t="s">
        <v>121</v>
      </c>
      <c r="L318" s="93"/>
    </row>
    <row r="319" spans="1:12" ht="27" customHeight="1">
      <c r="A319" s="109"/>
      <c r="B319" s="114"/>
      <c r="C319" s="5" t="s">
        <v>30</v>
      </c>
      <c r="D319" s="55"/>
      <c r="E319" s="55">
        <v>80</v>
      </c>
      <c r="F319" s="55"/>
      <c r="G319" s="55"/>
      <c r="H319" s="55"/>
      <c r="I319" s="99"/>
      <c r="J319" s="100"/>
      <c r="K319" s="96"/>
      <c r="L319" s="97"/>
    </row>
    <row r="320" spans="1:12" ht="15.75">
      <c r="A320" s="46"/>
      <c r="B320" s="47" t="s">
        <v>117</v>
      </c>
      <c r="C320" s="24"/>
      <c r="D320" s="54">
        <f>D318+D319</f>
        <v>0</v>
      </c>
      <c r="E320" s="54">
        <f>E318+E319</f>
        <v>83.5</v>
      </c>
      <c r="F320" s="54">
        <f>F318+F319</f>
        <v>3.5</v>
      </c>
      <c r="G320" s="54">
        <f>G318+G319</f>
        <v>3.5</v>
      </c>
      <c r="H320" s="54">
        <f>H318+H319</f>
        <v>3.5</v>
      </c>
      <c r="I320" s="88"/>
      <c r="J320" s="89"/>
      <c r="K320" s="148"/>
      <c r="L320" s="149"/>
    </row>
    <row r="321" spans="1:12" ht="36" customHeight="1">
      <c r="A321" s="48"/>
      <c r="B321" s="48" t="s">
        <v>114</v>
      </c>
      <c r="C321" s="1"/>
      <c r="D321" s="56">
        <f>D287+D317+D320</f>
        <v>3231.66023</v>
      </c>
      <c r="E321" s="56">
        <f>E287+E317+E320</f>
        <v>5246.9</v>
      </c>
      <c r="F321" s="56">
        <f>F287+F317+F320</f>
        <v>872.5</v>
      </c>
      <c r="G321" s="56">
        <f>G287+G317+G320</f>
        <v>3129.5</v>
      </c>
      <c r="H321" s="56">
        <f>H287+H317+H320</f>
        <v>1671.5</v>
      </c>
      <c r="I321" s="88"/>
      <c r="J321" s="89"/>
      <c r="K321" s="88"/>
      <c r="L321" s="89"/>
    </row>
    <row r="322" spans="1:12" ht="24.75" customHeight="1">
      <c r="A322" s="48"/>
      <c r="B322" s="49" t="s">
        <v>76</v>
      </c>
      <c r="C322" s="7"/>
      <c r="D322" s="54">
        <f>D189+D247+D253+D321</f>
        <v>3231.66023</v>
      </c>
      <c r="E322" s="54">
        <f>E189+E247+E253+E321</f>
        <v>13466.5</v>
      </c>
      <c r="F322" s="54">
        <f>F189+F247+F253+F321</f>
        <v>9190.1</v>
      </c>
      <c r="G322" s="54">
        <f>G189+G247+G253+G321</f>
        <v>5535.4</v>
      </c>
      <c r="H322" s="54">
        <f>H189+H247+H253+H321</f>
        <v>3983.6</v>
      </c>
      <c r="I322" s="88"/>
      <c r="J322" s="89"/>
      <c r="K322" s="88"/>
      <c r="L322" s="89"/>
    </row>
    <row r="323" spans="1:12" ht="24.75" customHeight="1">
      <c r="A323" s="48"/>
      <c r="B323" s="60" t="s">
        <v>180</v>
      </c>
      <c r="C323" s="7"/>
      <c r="D323" s="54"/>
      <c r="E323" s="54"/>
      <c r="F323" s="54"/>
      <c r="G323" s="54"/>
      <c r="H323" s="54"/>
      <c r="I323" s="19"/>
      <c r="J323" s="20"/>
      <c r="K323" s="19"/>
      <c r="L323" s="20"/>
    </row>
    <row r="324" spans="1:12" ht="24.75" customHeight="1">
      <c r="A324" s="48"/>
      <c r="B324" s="60"/>
      <c r="C324" s="7"/>
      <c r="D324" s="55">
        <v>1508.3</v>
      </c>
      <c r="E324" s="55"/>
      <c r="F324" s="55"/>
      <c r="G324" s="55"/>
      <c r="H324" s="55"/>
      <c r="I324" s="90" t="s">
        <v>108</v>
      </c>
      <c r="J324" s="91"/>
      <c r="K324" s="88"/>
      <c r="L324" s="89"/>
    </row>
    <row r="325" spans="1:12" ht="28.5" customHeight="1">
      <c r="A325" s="1"/>
      <c r="B325" s="1"/>
      <c r="C325" s="1"/>
      <c r="D325" s="55">
        <v>1723.36023</v>
      </c>
      <c r="E325" s="1"/>
      <c r="F325" s="1"/>
      <c r="G325" s="1"/>
      <c r="H325" s="1"/>
      <c r="I325" s="105" t="s">
        <v>181</v>
      </c>
      <c r="J325" s="163"/>
      <c r="K325" s="101"/>
      <c r="L325" s="102"/>
    </row>
    <row r="326" spans="1:12" ht="1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</row>
  </sheetData>
  <sheetProtection/>
  <mergeCells count="382">
    <mergeCell ref="E123:E124"/>
    <mergeCell ref="F123:F124"/>
    <mergeCell ref="I324:J324"/>
    <mergeCell ref="I325:J325"/>
    <mergeCell ref="G123:G124"/>
    <mergeCell ref="H123:H124"/>
    <mergeCell ref="I288:J289"/>
    <mergeCell ref="I321:J321"/>
    <mergeCell ref="I274:J276"/>
    <mergeCell ref="I285:J286"/>
    <mergeCell ref="I282:J284"/>
    <mergeCell ref="K279:L281"/>
    <mergeCell ref="K288:L289"/>
    <mergeCell ref="I270:J271"/>
    <mergeCell ref="K270:L271"/>
    <mergeCell ref="D240:D242"/>
    <mergeCell ref="E240:E242"/>
    <mergeCell ref="F240:F242"/>
    <mergeCell ref="I262:J263"/>
    <mergeCell ref="G240:G242"/>
    <mergeCell ref="A318:A319"/>
    <mergeCell ref="B318:B319"/>
    <mergeCell ref="A304:A306"/>
    <mergeCell ref="B304:B306"/>
    <mergeCell ref="B312:B313"/>
    <mergeCell ref="A307:A308"/>
    <mergeCell ref="B307:B308"/>
    <mergeCell ref="A309:A311"/>
    <mergeCell ref="B309:B311"/>
    <mergeCell ref="A314:A316"/>
    <mergeCell ref="A292:A293"/>
    <mergeCell ref="B292:B293"/>
    <mergeCell ref="A298:A299"/>
    <mergeCell ref="A296:A297"/>
    <mergeCell ref="A294:A295"/>
    <mergeCell ref="A279:A281"/>
    <mergeCell ref="B279:B281"/>
    <mergeCell ref="B294:B295"/>
    <mergeCell ref="A302:A303"/>
    <mergeCell ref="B302:B303"/>
    <mergeCell ref="I302:J303"/>
    <mergeCell ref="K302:L303"/>
    <mergeCell ref="A300:A301"/>
    <mergeCell ref="A285:A286"/>
    <mergeCell ref="I290:J291"/>
    <mergeCell ref="K290:L291"/>
    <mergeCell ref="I292:J293"/>
    <mergeCell ref="K292:L293"/>
    <mergeCell ref="B300:B301"/>
    <mergeCell ref="K307:L308"/>
    <mergeCell ref="I311:J311"/>
    <mergeCell ref="K317:L317"/>
    <mergeCell ref="B314:B316"/>
    <mergeCell ref="I314:J316"/>
    <mergeCell ref="I300:J301"/>
    <mergeCell ref="K300:L301"/>
    <mergeCell ref="I310:J310"/>
    <mergeCell ref="I312:J313"/>
    <mergeCell ref="B298:B299"/>
    <mergeCell ref="I296:J297"/>
    <mergeCell ref="K296:L297"/>
    <mergeCell ref="B296:B297"/>
    <mergeCell ref="I298:J299"/>
    <mergeCell ref="K298:L299"/>
    <mergeCell ref="I322:J322"/>
    <mergeCell ref="K322:L322"/>
    <mergeCell ref="I294:J295"/>
    <mergeCell ref="K294:L295"/>
    <mergeCell ref="K309:L311"/>
    <mergeCell ref="K304:L306"/>
    <mergeCell ref="I320:J320"/>
    <mergeCell ref="I318:J319"/>
    <mergeCell ref="K312:L313"/>
    <mergeCell ref="I309:J309"/>
    <mergeCell ref="K277:L278"/>
    <mergeCell ref="I272:J273"/>
    <mergeCell ref="K272:L273"/>
    <mergeCell ref="K321:L321"/>
    <mergeCell ref="K318:L319"/>
    <mergeCell ref="I304:J306"/>
    <mergeCell ref="K320:L320"/>
    <mergeCell ref="K314:L316"/>
    <mergeCell ref="I317:J317"/>
    <mergeCell ref="I307:J308"/>
    <mergeCell ref="K285:L286"/>
    <mergeCell ref="I287:J287"/>
    <mergeCell ref="K287:L287"/>
    <mergeCell ref="K250:L250"/>
    <mergeCell ref="I257:J258"/>
    <mergeCell ref="K257:L258"/>
    <mergeCell ref="K282:L284"/>
    <mergeCell ref="I279:J281"/>
    <mergeCell ref="K274:L276"/>
    <mergeCell ref="I277:J278"/>
    <mergeCell ref="I234:J235"/>
    <mergeCell ref="K230:L231"/>
    <mergeCell ref="K236:L236"/>
    <mergeCell ref="K237:L239"/>
    <mergeCell ref="K267:L269"/>
    <mergeCell ref="I264:J266"/>
    <mergeCell ref="I236:J236"/>
    <mergeCell ref="I237:J239"/>
    <mergeCell ref="I251:J251"/>
    <mergeCell ref="K253:L253"/>
    <mergeCell ref="I213:J214"/>
    <mergeCell ref="I217:J219"/>
    <mergeCell ref="I215:J216"/>
    <mergeCell ref="K215:L216"/>
    <mergeCell ref="K229:L229"/>
    <mergeCell ref="I245:J245"/>
    <mergeCell ref="I229:J229"/>
    <mergeCell ref="I232:J233"/>
    <mergeCell ref="K232:L233"/>
    <mergeCell ref="I240:J242"/>
    <mergeCell ref="K191:L194"/>
    <mergeCell ref="I195:J195"/>
    <mergeCell ref="K195:L195"/>
    <mergeCell ref="K196:L196"/>
    <mergeCell ref="K205:L205"/>
    <mergeCell ref="I206:J206"/>
    <mergeCell ref="K206:L206"/>
    <mergeCell ref="I191:J194"/>
    <mergeCell ref="I259:J261"/>
    <mergeCell ref="I243:J244"/>
    <mergeCell ref="K243:L244"/>
    <mergeCell ref="K240:L242"/>
    <mergeCell ref="H254:L254"/>
    <mergeCell ref="I247:J247"/>
    <mergeCell ref="I250:J250"/>
    <mergeCell ref="K245:L245"/>
    <mergeCell ref="K251:L251"/>
    <mergeCell ref="K247:L247"/>
    <mergeCell ref="I205:J205"/>
    <mergeCell ref="H240:H242"/>
    <mergeCell ref="G248:L248"/>
    <mergeCell ref="I249:J249"/>
    <mergeCell ref="K249:L249"/>
    <mergeCell ref="K222:L223"/>
    <mergeCell ref="K227:L227"/>
    <mergeCell ref="I228:J228"/>
    <mergeCell ref="K234:L235"/>
    <mergeCell ref="K224:L225"/>
    <mergeCell ref="K262:L263"/>
    <mergeCell ref="I222:J223"/>
    <mergeCell ref="B290:B291"/>
    <mergeCell ref="A290:A291"/>
    <mergeCell ref="A288:A289"/>
    <mergeCell ref="B285:B286"/>
    <mergeCell ref="A282:A284"/>
    <mergeCell ref="I227:J227"/>
    <mergeCell ref="I230:J231"/>
    <mergeCell ref="I246:J246"/>
    <mergeCell ref="I267:J269"/>
    <mergeCell ref="B270:B271"/>
    <mergeCell ref="A272:A273"/>
    <mergeCell ref="A274:A276"/>
    <mergeCell ref="B274:B276"/>
    <mergeCell ref="A277:A278"/>
    <mergeCell ref="B277:B278"/>
    <mergeCell ref="K228:L228"/>
    <mergeCell ref="I224:J225"/>
    <mergeCell ref="B59:B65"/>
    <mergeCell ref="B282:B284"/>
    <mergeCell ref="B288:B289"/>
    <mergeCell ref="B272:B273"/>
    <mergeCell ref="B92:B99"/>
    <mergeCell ref="B122:B126"/>
    <mergeCell ref="B222:B223"/>
    <mergeCell ref="B224:B225"/>
    <mergeCell ref="B230:B231"/>
    <mergeCell ref="B240:B242"/>
    <mergeCell ref="A59:A65"/>
    <mergeCell ref="B40:B45"/>
    <mergeCell ref="D9:H9"/>
    <mergeCell ref="A207:A208"/>
    <mergeCell ref="B207:B208"/>
    <mergeCell ref="B181:B187"/>
    <mergeCell ref="A181:A187"/>
    <mergeCell ref="B191:B194"/>
    <mergeCell ref="A191:A194"/>
    <mergeCell ref="A46:A53"/>
    <mergeCell ref="A26:A33"/>
    <mergeCell ref="A21:A25"/>
    <mergeCell ref="B21:B25"/>
    <mergeCell ref="B26:B33"/>
    <mergeCell ref="A54:A58"/>
    <mergeCell ref="B54:B58"/>
    <mergeCell ref="B46:B53"/>
    <mergeCell ref="B81:B85"/>
    <mergeCell ref="C123:C124"/>
    <mergeCell ref="D123:D124"/>
    <mergeCell ref="A122:A126"/>
    <mergeCell ref="A66:A70"/>
    <mergeCell ref="B66:B70"/>
    <mergeCell ref="A76:A80"/>
    <mergeCell ref="B76:B80"/>
    <mergeCell ref="A71:A75"/>
    <mergeCell ref="B71:B75"/>
    <mergeCell ref="A81:A85"/>
    <mergeCell ref="A86:A91"/>
    <mergeCell ref="B86:B91"/>
    <mergeCell ref="A127:A131"/>
    <mergeCell ref="A132:A136"/>
    <mergeCell ref="I137:J141"/>
    <mergeCell ref="K137:L141"/>
    <mergeCell ref="B127:B131"/>
    <mergeCell ref="I127:J131"/>
    <mergeCell ref="B132:B136"/>
    <mergeCell ref="I132:J136"/>
    <mergeCell ref="K132:L136"/>
    <mergeCell ref="K127:L131"/>
    <mergeCell ref="A119:A121"/>
    <mergeCell ref="B119:B121"/>
    <mergeCell ref="A100:A104"/>
    <mergeCell ref="B100:B104"/>
    <mergeCell ref="A105:A107"/>
    <mergeCell ref="B105:B107"/>
    <mergeCell ref="K109:L113"/>
    <mergeCell ref="I109:J113"/>
    <mergeCell ref="A257:A258"/>
    <mergeCell ref="B168:B174"/>
    <mergeCell ref="A92:A99"/>
    <mergeCell ref="A109:A113"/>
    <mergeCell ref="B109:B113"/>
    <mergeCell ref="B196:B204"/>
    <mergeCell ref="A137:A141"/>
    <mergeCell ref="B137:B141"/>
    <mergeCell ref="A114:A118"/>
    <mergeCell ref="B114:B118"/>
    <mergeCell ref="B234:B235"/>
    <mergeCell ref="B255:B256"/>
    <mergeCell ref="A142:A149"/>
    <mergeCell ref="A150:A154"/>
    <mergeCell ref="B150:B154"/>
    <mergeCell ref="B267:B269"/>
    <mergeCell ref="B142:B149"/>
    <mergeCell ref="A222:A223"/>
    <mergeCell ref="A264:A266"/>
    <mergeCell ref="A243:A244"/>
    <mergeCell ref="A220:A221"/>
    <mergeCell ref="B220:B221"/>
    <mergeCell ref="A270:A271"/>
    <mergeCell ref="A209:A210"/>
    <mergeCell ref="B209:B210"/>
    <mergeCell ref="A217:A219"/>
    <mergeCell ref="B217:B219"/>
    <mergeCell ref="A213:A214"/>
    <mergeCell ref="B213:B214"/>
    <mergeCell ref="A234:A235"/>
    <mergeCell ref="K16:L16"/>
    <mergeCell ref="I19:J19"/>
    <mergeCell ref="K19:L19"/>
    <mergeCell ref="I17:J17"/>
    <mergeCell ref="K17:L17"/>
    <mergeCell ref="I18:J18"/>
    <mergeCell ref="K18:L18"/>
    <mergeCell ref="K9:L11"/>
    <mergeCell ref="I13:J13"/>
    <mergeCell ref="K13:L13"/>
    <mergeCell ref="I15:J15"/>
    <mergeCell ref="K15:L15"/>
    <mergeCell ref="I14:J14"/>
    <mergeCell ref="I9:J11"/>
    <mergeCell ref="K14:L14"/>
    <mergeCell ref="K12:L12"/>
    <mergeCell ref="I40:J45"/>
    <mergeCell ref="K34:L39"/>
    <mergeCell ref="I21:J25"/>
    <mergeCell ref="K21:L25"/>
    <mergeCell ref="I26:J33"/>
    <mergeCell ref="K26:L33"/>
    <mergeCell ref="I34:J39"/>
    <mergeCell ref="K46:L53"/>
    <mergeCell ref="I66:J70"/>
    <mergeCell ref="K66:L70"/>
    <mergeCell ref="K59:L65"/>
    <mergeCell ref="K76:L80"/>
    <mergeCell ref="I76:J80"/>
    <mergeCell ref="K105:L107"/>
    <mergeCell ref="K108:L108"/>
    <mergeCell ref="I105:J107"/>
    <mergeCell ref="A9:A11"/>
    <mergeCell ref="B9:B11"/>
    <mergeCell ref="C9:C11"/>
    <mergeCell ref="I100:J104"/>
    <mergeCell ref="K100:L104"/>
    <mergeCell ref="I108:J108"/>
    <mergeCell ref="I46:J53"/>
    <mergeCell ref="K81:L85"/>
    <mergeCell ref="I54:J58"/>
    <mergeCell ref="K54:L58"/>
    <mergeCell ref="I59:J65"/>
    <mergeCell ref="I71:J75"/>
    <mergeCell ref="K71:L75"/>
    <mergeCell ref="I81:J85"/>
    <mergeCell ref="A1:C4"/>
    <mergeCell ref="I16:J16"/>
    <mergeCell ref="A40:A45"/>
    <mergeCell ref="I12:J12"/>
    <mergeCell ref="A34:A39"/>
    <mergeCell ref="B34:B39"/>
    <mergeCell ref="D1:L4"/>
    <mergeCell ref="K20:L20"/>
    <mergeCell ref="I20:J20"/>
    <mergeCell ref="K40:L45"/>
    <mergeCell ref="I122:J126"/>
    <mergeCell ref="K122:L126"/>
    <mergeCell ref="I114:J118"/>
    <mergeCell ref="K114:L118"/>
    <mergeCell ref="I86:J91"/>
    <mergeCell ref="K86:L91"/>
    <mergeCell ref="I119:J121"/>
    <mergeCell ref="K119:L121"/>
    <mergeCell ref="I92:J99"/>
    <mergeCell ref="K92:L99"/>
    <mergeCell ref="K207:L208"/>
    <mergeCell ref="K209:L210"/>
    <mergeCell ref="K213:L214"/>
    <mergeCell ref="K211:L211"/>
    <mergeCell ref="K217:L219"/>
    <mergeCell ref="I220:J221"/>
    <mergeCell ref="I211:J211"/>
    <mergeCell ref="I207:J208"/>
    <mergeCell ref="I212:J212"/>
    <mergeCell ref="K212:L212"/>
    <mergeCell ref="K175:L179"/>
    <mergeCell ref="I168:J174"/>
    <mergeCell ref="K168:L174"/>
    <mergeCell ref="A230:A231"/>
    <mergeCell ref="A240:A242"/>
    <mergeCell ref="K160:L167"/>
    <mergeCell ref="A237:A239"/>
    <mergeCell ref="K180:L180"/>
    <mergeCell ref="I180:J180"/>
    <mergeCell ref="B232:B233"/>
    <mergeCell ref="A259:A261"/>
    <mergeCell ref="B259:B261"/>
    <mergeCell ref="A262:A263"/>
    <mergeCell ref="B262:B263"/>
    <mergeCell ref="A312:A313"/>
    <mergeCell ref="I160:J167"/>
    <mergeCell ref="I175:J179"/>
    <mergeCell ref="C240:C242"/>
    <mergeCell ref="A224:A225"/>
    <mergeCell ref="A232:A233"/>
    <mergeCell ref="K142:L149"/>
    <mergeCell ref="B155:B159"/>
    <mergeCell ref="I155:J159"/>
    <mergeCell ref="K155:L159"/>
    <mergeCell ref="I150:J154"/>
    <mergeCell ref="K150:L154"/>
    <mergeCell ref="I142:J149"/>
    <mergeCell ref="A155:A159"/>
    <mergeCell ref="A160:A167"/>
    <mergeCell ref="A168:A174"/>
    <mergeCell ref="A175:A179"/>
    <mergeCell ref="B243:B244"/>
    <mergeCell ref="B160:B167"/>
    <mergeCell ref="B175:B179"/>
    <mergeCell ref="B237:B239"/>
    <mergeCell ref="A215:A216"/>
    <mergeCell ref="B215:B216"/>
    <mergeCell ref="K325:L325"/>
    <mergeCell ref="A7:L7"/>
    <mergeCell ref="K264:L266"/>
    <mergeCell ref="K246:L246"/>
    <mergeCell ref="B257:B258"/>
    <mergeCell ref="I253:J253"/>
    <mergeCell ref="B264:B266"/>
    <mergeCell ref="K255:L256"/>
    <mergeCell ref="K220:L221"/>
    <mergeCell ref="I255:J256"/>
    <mergeCell ref="I181:J187"/>
    <mergeCell ref="I188:J188"/>
    <mergeCell ref="K181:L187"/>
    <mergeCell ref="K188:L188"/>
    <mergeCell ref="A255:A256"/>
    <mergeCell ref="K324:L324"/>
    <mergeCell ref="I196:J196"/>
    <mergeCell ref="A267:A269"/>
    <mergeCell ref="K259:L261"/>
    <mergeCell ref="I209:J210"/>
  </mergeCells>
  <printOptions/>
  <pageMargins left="1.1811023622047245" right="0.2755905511811024" top="0.7874015748031497" bottom="0.1968503937007874" header="0.31496062992125984" footer="0.1968503937007874"/>
  <pageSetup horizontalDpi="180" verticalDpi="180" orientation="landscape" paperSize="9" scale="4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2014-10-21T00:22:35Z</cp:lastPrinted>
  <dcterms:created xsi:type="dcterms:W3CDTF">2006-09-28T05:33:49Z</dcterms:created>
  <dcterms:modified xsi:type="dcterms:W3CDTF">2014-10-21T03:51:01Z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