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600" windowHeight="11025"/>
  </bookViews>
  <sheets>
    <sheet name="Перечень и краткое описание" sheetId="8" r:id="rId1"/>
    <sheet name="Ресурсное обеспечение программы" sheetId="7" r:id="rId2"/>
  </sheets>
  <definedNames>
    <definedName name="_xlnm.Print_Titles" localSheetId="0">'Перечень и краткое описание'!$6:$6</definedName>
    <definedName name="_xlnm.Print_Titles" localSheetId="1">'Ресурсное обеспечение программы'!$7:$7</definedName>
    <definedName name="_xlnm.Print_Area" localSheetId="0">'Перечень и краткое описание'!$A$1:$L$90</definedName>
    <definedName name="_xlnm.Print_Area" localSheetId="1">'Ресурсное обеспечение программы'!$A$1:$AA$273</definedName>
  </definedNames>
  <calcPr calcId="125725" calcOnSave="0"/>
</workbook>
</file>

<file path=xl/calcChain.xml><?xml version="1.0" encoding="utf-8"?>
<calcChain xmlns="http://schemas.openxmlformats.org/spreadsheetml/2006/main">
  <c r="L220" i="7"/>
  <c r="J18"/>
  <c r="K18"/>
  <c r="L18"/>
  <c r="L19"/>
  <c r="K19"/>
  <c r="I69"/>
  <c r="L68"/>
  <c r="I68" s="1"/>
  <c r="I188"/>
  <c r="I190"/>
  <c r="I168"/>
  <c r="L160"/>
  <c r="I160"/>
  <c r="I165"/>
  <c r="I164" s="1"/>
  <c r="L165"/>
  <c r="L164" s="1"/>
  <c r="L168"/>
  <c r="L185"/>
  <c r="L184" s="1"/>
  <c r="L188"/>
  <c r="L190"/>
  <c r="I187"/>
  <c r="I185" s="1"/>
  <c r="I184" s="1"/>
  <c r="J186"/>
  <c r="I186" s="1"/>
  <c r="L261"/>
  <c r="K261"/>
  <c r="I261"/>
  <c r="L258"/>
  <c r="K258"/>
  <c r="I258"/>
  <c r="L166"/>
  <c r="I166"/>
  <c r="L71"/>
  <c r="I71"/>
  <c r="K149"/>
  <c r="J185" l="1"/>
  <c r="J184" s="1"/>
  <c r="L211"/>
  <c r="I223"/>
  <c r="I220" s="1"/>
  <c r="L75"/>
  <c r="L76"/>
  <c r="K75"/>
  <c r="K76"/>
  <c r="J75"/>
  <c r="J76"/>
  <c r="I76"/>
  <c r="K150"/>
  <c r="L150"/>
  <c r="L149"/>
  <c r="K148"/>
  <c r="L156"/>
  <c r="I156"/>
  <c r="I154"/>
  <c r="I150" s="1"/>
  <c r="I153"/>
  <c r="I149" s="1"/>
  <c r="L152"/>
  <c r="L15" l="1"/>
  <c r="I152"/>
  <c r="L148"/>
  <c r="I148"/>
  <c r="I144" l="1"/>
  <c r="I140"/>
  <c r="I136"/>
  <c r="I131"/>
  <c r="I127"/>
  <c r="J209" l="1"/>
  <c r="K209"/>
  <c r="L209"/>
  <c r="L193" s="1"/>
  <c r="L9" s="1"/>
  <c r="J210"/>
  <c r="K210"/>
  <c r="L210"/>
  <c r="L194" s="1"/>
  <c r="J211"/>
  <c r="K211"/>
  <c r="L195"/>
  <c r="K74"/>
  <c r="L74"/>
  <c r="J14"/>
  <c r="K14"/>
  <c r="L14" l="1"/>
  <c r="L17"/>
  <c r="J208"/>
  <c r="K208"/>
  <c r="K17"/>
  <c r="L208"/>
  <c r="L192" s="1"/>
  <c r="J194"/>
  <c r="J10" s="1"/>
  <c r="K194"/>
  <c r="K10" s="1"/>
  <c r="K193"/>
  <c r="I239"/>
  <c r="K236"/>
  <c r="K232" s="1"/>
  <c r="K235"/>
  <c r="I215"/>
  <c r="I219"/>
  <c r="L216"/>
  <c r="L144"/>
  <c r="L140"/>
  <c r="L136"/>
  <c r="I211" l="1"/>
  <c r="L10"/>
  <c r="L13"/>
  <c r="L131"/>
  <c r="L127"/>
  <c r="L249"/>
  <c r="L65" l="1"/>
  <c r="I65" l="1"/>
  <c r="I173" l="1"/>
  <c r="I254" l="1"/>
  <c r="K252"/>
  <c r="I252" s="1"/>
  <c r="K255"/>
  <c r="I255" s="1"/>
  <c r="I257"/>
  <c r="I228"/>
  <c r="I231"/>
  <c r="K216"/>
  <c r="I216" s="1"/>
  <c r="K212"/>
  <c r="I218"/>
  <c r="I217"/>
  <c r="K248" l="1"/>
  <c r="K242" s="1"/>
  <c r="J235"/>
  <c r="J236"/>
  <c r="J232" s="1"/>
  <c r="J199"/>
  <c r="J195" s="1"/>
  <c r="J204"/>
  <c r="I204"/>
  <c r="J193"/>
  <c r="K9"/>
  <c r="I213"/>
  <c r="I209" s="1"/>
  <c r="I214"/>
  <c r="I210" s="1"/>
  <c r="J248"/>
  <c r="J242" s="1"/>
  <c r="J240" s="1"/>
  <c r="L246"/>
  <c r="L248"/>
  <c r="L242" s="1"/>
  <c r="K249"/>
  <c r="K246" s="1"/>
  <c r="J249"/>
  <c r="J246" s="1"/>
  <c r="K224"/>
  <c r="I224"/>
  <c r="K227"/>
  <c r="K195" s="1"/>
  <c r="K192" s="1"/>
  <c r="I227"/>
  <c r="I251"/>
  <c r="I248" s="1"/>
  <c r="I242" s="1"/>
  <c r="J212"/>
  <c r="I203"/>
  <c r="I200" s="1"/>
  <c r="J200"/>
  <c r="K177"/>
  <c r="K15" s="1"/>
  <c r="K13" s="1"/>
  <c r="I177"/>
  <c r="I176" s="1"/>
  <c r="J49"/>
  <c r="J19" s="1"/>
  <c r="J44"/>
  <c r="I46"/>
  <c r="I44" s="1"/>
  <c r="J41"/>
  <c r="I43"/>
  <c r="I42"/>
  <c r="I18" s="1"/>
  <c r="J99"/>
  <c r="I99" s="1"/>
  <c r="J78"/>
  <c r="I79"/>
  <c r="J171"/>
  <c r="J174"/>
  <c r="I175"/>
  <c r="I174" s="1"/>
  <c r="J172"/>
  <c r="I98"/>
  <c r="J95"/>
  <c r="I95" s="1"/>
  <c r="J91"/>
  <c r="I94"/>
  <c r="I91" s="1"/>
  <c r="J87"/>
  <c r="I90"/>
  <c r="I87" s="1"/>
  <c r="J77"/>
  <c r="J74" s="1"/>
  <c r="I100"/>
  <c r="I82"/>
  <c r="I77" s="1"/>
  <c r="I85"/>
  <c r="I40"/>
  <c r="I38"/>
  <c r="I235"/>
  <c r="I14" l="1"/>
  <c r="L240"/>
  <c r="L8" s="1"/>
  <c r="L11"/>
  <c r="I75"/>
  <c r="J15"/>
  <c r="J17"/>
  <c r="J9"/>
  <c r="J192"/>
  <c r="I194"/>
  <c r="I208"/>
  <c r="I232"/>
  <c r="J16"/>
  <c r="J12" s="1"/>
  <c r="I16"/>
  <c r="I12" s="1"/>
  <c r="K176"/>
  <c r="J196"/>
  <c r="I41"/>
  <c r="I212"/>
  <c r="K240"/>
  <c r="I78"/>
  <c r="J170"/>
  <c r="J47"/>
  <c r="I236"/>
  <c r="I193"/>
  <c r="I9" s="1"/>
  <c r="I249"/>
  <c r="I199"/>
  <c r="I195" s="1"/>
  <c r="I171"/>
  <c r="I172"/>
  <c r="I170" s="1"/>
  <c r="I49"/>
  <c r="I47" s="1"/>
  <c r="I19" l="1"/>
  <c r="I10"/>
  <c r="J13"/>
  <c r="J8" s="1"/>
  <c r="K11"/>
  <c r="J11"/>
  <c r="I192"/>
  <c r="I74"/>
  <c r="K8"/>
  <c r="I240"/>
  <c r="I246"/>
  <c r="I196"/>
  <c r="I15" l="1"/>
  <c r="I13" s="1"/>
  <c r="I8" s="1"/>
  <c r="I17"/>
  <c r="I11" l="1"/>
</calcChain>
</file>

<file path=xl/sharedStrings.xml><?xml version="1.0" encoding="utf-8"?>
<sst xmlns="http://schemas.openxmlformats.org/spreadsheetml/2006/main" count="887" uniqueCount="324">
  <si>
    <t>Код бюджетной</t>
  </si>
  <si>
    <t>классификации</t>
  </si>
  <si>
    <t>2.2.</t>
  </si>
  <si>
    <t>2.3.</t>
  </si>
  <si>
    <t>1.</t>
  </si>
  <si>
    <t>1</t>
  </si>
  <si>
    <t>2.</t>
  </si>
  <si>
    <t>2.4.</t>
  </si>
  <si>
    <t>2.5.</t>
  </si>
  <si>
    <t>2.6.</t>
  </si>
  <si>
    <t>2.7.</t>
  </si>
  <si>
    <t>3</t>
  </si>
  <si>
    <t>4</t>
  </si>
  <si>
    <t>5</t>
  </si>
  <si>
    <t>6</t>
  </si>
  <si>
    <t>7</t>
  </si>
  <si>
    <t>№ п/п</t>
  </si>
  <si>
    <t xml:space="preserve">Отдел  жизнеобеспечения  </t>
  </si>
  <si>
    <t>2.1.</t>
  </si>
  <si>
    <t>3.</t>
  </si>
  <si>
    <t>3.1.</t>
  </si>
  <si>
    <t>3.2.</t>
  </si>
  <si>
    <t>4.</t>
  </si>
  <si>
    <t>4.1.</t>
  </si>
  <si>
    <t>4.2.</t>
  </si>
  <si>
    <t xml:space="preserve">Проведение мероприятий по обследованию муниципального жилищного фонда, выявлению аварийного и непригодного для проживания жилищного фонда </t>
  </si>
  <si>
    <t>Отдел  жилищного фонда</t>
  </si>
  <si>
    <t>Администрация Екатериновского сельского поселения</t>
  </si>
  <si>
    <t xml:space="preserve">Ежемесячные платежи региональному оператору на капитальный ремонт общего долевого имущества муниципального жилищного фонда </t>
  </si>
  <si>
    <t>районный бюджет</t>
  </si>
  <si>
    <t>Всего расходов, тыс.рублей</t>
  </si>
  <si>
    <t>План расходов по годам реализации, тыс.рублей</t>
  </si>
  <si>
    <t>всего</t>
  </si>
  <si>
    <t>Фонд</t>
  </si>
  <si>
    <t>краевой бюджет</t>
  </si>
  <si>
    <t>средства  благотворительного пожертвования   в районный бюджет</t>
  </si>
  <si>
    <t>Исполнитель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</si>
  <si>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</si>
  <si>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</si>
  <si>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</si>
  <si>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</si>
  <si>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</si>
  <si>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</si>
  <si>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</si>
  <si>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</si>
  <si>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</si>
  <si>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</si>
  <si>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2.1.13.</t>
  </si>
  <si>
    <t>2.2.1.</t>
  </si>
  <si>
    <t>2.2.2.</t>
  </si>
  <si>
    <t>2.2.3.</t>
  </si>
  <si>
    <t>3.1.1.</t>
  </si>
  <si>
    <t>3.1.2.</t>
  </si>
  <si>
    <t>Благоустройство, всего</t>
  </si>
  <si>
    <t>2.3.1.</t>
  </si>
  <si>
    <t>2.4.1.</t>
  </si>
  <si>
    <t>3.2.1.</t>
  </si>
  <si>
    <t>3.2.2.</t>
  </si>
  <si>
    <t>без финансовых затрат</t>
  </si>
  <si>
    <t>4.2.1.</t>
  </si>
  <si>
    <t>Проведение работ по формированию и проведению государственного кадастрового учета земельных участков, на которых расположены аварийные многоквартирные дома</t>
  </si>
  <si>
    <t>3.3.</t>
  </si>
  <si>
    <t>Наименование муниципальной программы, подпрограммы, мероприятия подпрограммы, отдельного мероприятия</t>
  </si>
  <si>
    <t>Проведение мероприятий по капитальному ремонту помещений муниципальной собственности, всего</t>
  </si>
  <si>
    <t>Мероприятия  по землеустройству и землепользованию, выполняемых в рамках переселения из аварийного жилищного фонда, всего</t>
  </si>
  <si>
    <t>2017 г. (оценка)</t>
  </si>
  <si>
    <t>2015 г. (план)</t>
  </si>
  <si>
    <t>в том числе:</t>
  </si>
  <si>
    <t>Мероприятия по водообеспечению пос.Волчанец, всего</t>
  </si>
  <si>
    <t>средства  благотворительного пожертвования  в районный бюджет</t>
  </si>
  <si>
    <t>Отдел жилищного фонда</t>
  </si>
  <si>
    <t>Установка оборудования умягчения воды в котельной № 1 в с.Хмыловка</t>
  </si>
  <si>
    <t>Замена  двух циркуляционных насосов в котельной № 1 в  с.Хмыловка</t>
  </si>
  <si>
    <t>Установка оборудования умягчения воды в котельной № 2 по ул.Лазо в с.Сергеевка</t>
  </si>
  <si>
    <t>Ремонт, капитальный ремонт объектов  водоснабжения и водоотведения, всего</t>
  </si>
  <si>
    <t>Ремонт жилых помещений, находящихся в муниципальной  собственности</t>
  </si>
  <si>
    <t>Администрация   Владимиро-Александровского сельского поселения</t>
  </si>
  <si>
    <t xml:space="preserve">Отдел  жилищного фонда </t>
  </si>
  <si>
    <t>средства  благотворительного пожертвования в районный бюджет</t>
  </si>
  <si>
    <t>средства благотворительного пожертвования в районный бюджет</t>
  </si>
  <si>
    <t>Ремонт, капитальный ремонт жилищного фонда, всего</t>
  </si>
  <si>
    <t xml:space="preserve"> Отдельные мероприятия  муниципальной программы «Проведение мероприятий по строительству, реконструкции, ремонту объектов жилищно-коммунального и социально-культурного назначения, проектным работам,  мероприятий по переселению граждан из аварийного жилищного фонда в Партизанском муниципальном районе на 2015-2017 годы»  </t>
  </si>
  <si>
    <t>Установка двух резервуаров РГОН -30.00.001 с врезкой в систему водоснабжения по ул.Набережная, пос.Волчанец, Партизанского района</t>
  </si>
  <si>
    <t>Ремонт, капитальный ремонт объектов  теплоснабжения (котельные, тепловые сети), всего</t>
  </si>
  <si>
    <t>Предоставление иных  межбюджетных трансфертов Владимиро-Александровскому сельскому поселению на ремонт памятника погибшим односельчанам в годы ВОВ с.Владимиро-Александровское</t>
  </si>
  <si>
    <t>Строительство линии электропередачи  6 кВ  протяженностью  400 м для электроснабжения  двух новых  жилых  многоквартирных домов по ул.Партизанская, с.Екатериновка</t>
  </si>
  <si>
    <t>Приобретение и установка комплектной трансформаторной подстанции КТПН -250-6/0,4  по ул.Партизанская в с.Екатериновка</t>
  </si>
  <si>
    <t>Обеспечение мероприятий по переселению граждан из аварийного жилищного фонда Екатериновского сельского поселения (предоставление иных межбюджетных трансфертов Екатериновскому  сельскому поселению), всего</t>
  </si>
  <si>
    <t>Обеспечение мероприятий  по переселению  граждан из аварийного жилищного фонда, расположенного на территории Золотодолинского сельского поселения Партизанского муниципального района, всего</t>
  </si>
  <si>
    <t>Приобретение жилых помещений в муниципальную собственность на условиях участия в долевом строительстве многоквартирных домов на территории Партизанского муниципального района</t>
  </si>
  <si>
    <t>Капитальный ремонт сетей водоснабжения от жилого дома № 1 до жилого дома № 10 по ул.Восточная в с.Новицкое с заменой трубопровода протяженностью 45 м диаметром труб 50 мм</t>
  </si>
  <si>
    <t xml:space="preserve">Снос аварийных домов по ул.Летная в с.Золотая Долина  </t>
  </si>
  <si>
    <t>Капитальный ремонт котлов в котельной №№ 1, 2 с.Сергеевка</t>
  </si>
  <si>
    <t>Капитальный ремонт сетей водоснабжения от скважины до башни Рожновского по ул.Толстого в с.Сергеевка протяженностью 110 м диаметром труб 25 мм</t>
  </si>
  <si>
    <t>Муниципальная программа «Проведение мероприятий по строительству, реконструкции, ремонту объектов  жилищно-коммунального и социально-культурного назначения, проектным работам, мероприятий по переселению граждан из аварийного жилищного фонда в Партизанском муниципальном районе на 2015-2017 годы»</t>
  </si>
  <si>
    <t>1. Подпрограмма 1 «Проведение мероприятий по строительству, реконструкции, ремонту объектов жилищно-коммунального и социально-культурного назначения, проектным работам в Партизанском муниципальном районе на 2015-2017 годы»</t>
  </si>
  <si>
    <t xml:space="preserve">Замена котла на котельной № 2 в пос.Волчанец </t>
  </si>
  <si>
    <t>Ремонт дымовой трубы на котельной по ул.Стрельникова в с.Новицкое</t>
  </si>
  <si>
    <t>2.6.1.</t>
  </si>
  <si>
    <t>Отдел  жизнеобеспечения</t>
  </si>
  <si>
    <t>2.2.2.1.</t>
  </si>
  <si>
    <t>2.2.2.2.</t>
  </si>
  <si>
    <t>2.2.2.3.</t>
  </si>
  <si>
    <t>Прочие мероприятия по ремонту, капитальному ремонту объектов теплоснабжения</t>
  </si>
  <si>
    <t>Источники ресурсного обеспечения</t>
  </si>
  <si>
    <t>Подключение здания ФАП с. Золотая Долина к сетям водоснабжения и водоотведения</t>
  </si>
  <si>
    <t>Отдел жизнеобеспечения</t>
  </si>
  <si>
    <t>Подключение здания ФАП с. Южная Сергеевка к сетям водоснабжения и водоотведения</t>
  </si>
  <si>
    <t>Подключение здания ФАП с. Перетино к сетям водоснабжения и водоотведения</t>
  </si>
  <si>
    <t>Подключение зданий ФАП к инженерным сетям, всего</t>
  </si>
  <si>
    <t>2.1.11.</t>
  </si>
  <si>
    <t>2.1.12.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</si>
  <si>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</si>
  <si>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</si>
  <si>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</si>
  <si>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</si>
  <si>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</si>
  <si>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</si>
  <si>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</si>
  <si>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</si>
  <si>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</si>
  <si>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Капитальный ремонт сетей водоснабжения от водопроводного колодца у здания начальной школы до водопроводного колодца у здания центра культуры и детского творвчества по ул. Комсомольская с. Владимиро-Александровское протяженностью 218 м, диаметром труб 150 мм и протяженностью 31 м, диаметром труб 32 мм</t>
  </si>
  <si>
    <t>Капитальный ремонт сетей водоснабжения от водопроводного колодца №1 до водопроводного колодца № 6 и от водопроводного колодца №3 до водопроводного колодца № 11 по ул. Молодежная в с. Владимиро-Александровское общей протяженностью 437 м</t>
  </si>
  <si>
    <t>4.2.2.</t>
  </si>
  <si>
    <t>3.3.1.</t>
  </si>
  <si>
    <t>3.4.</t>
  </si>
  <si>
    <t>3.4.1.</t>
  </si>
  <si>
    <t>Отдел капитального строительства</t>
  </si>
  <si>
    <t>2.2.13.</t>
  </si>
  <si>
    <t>Устройство ограждения (зоны санитарной охраны) двух скважин по ул. Солнечная, ул. Лазо в с. Владимиро-Александровское</t>
  </si>
  <si>
    <t xml:space="preserve">Поставка двух обеззараживающих бактерицидных установок и монтаж их в систему холодного водоснабжения водоисточников (двух шахтных колодцев)  по ул.Набережная 16, 20, пос.Волчанец, Партизанского района, Приморского края </t>
  </si>
  <si>
    <t>Капитальный ремонт жилого дома № 14 по ул.Моисеенко в с.Новицкое</t>
  </si>
  <si>
    <t>Капитальный  ремонт жилого помещения по адресу пос.Волчанец, ул.Шоссейная, д.2, кв.1</t>
  </si>
  <si>
    <t>4.2.3.</t>
  </si>
  <si>
    <t>Капитальный  ремонт жилого помещения по адресу с.Владимиро-Александровское, ул.Лазо, д.34 кв.1</t>
  </si>
  <si>
    <t>Приобретение жилых помещений в муниципальную собственность на территории Партизанского муниципального района</t>
  </si>
  <si>
    <t xml:space="preserve">Снос аварийных жилых домов на территории  Партизанского муниципального района, переселение граждан из которых завершено </t>
  </si>
  <si>
    <t>Обеспечение мероприятий по сносу аварийного жилищного фонда, расположенного на территории Партизанского муниципального района, переселение граждан из которых завершено:</t>
  </si>
  <si>
    <t>Отдел земельного контроля</t>
  </si>
  <si>
    <t>2.1.14.</t>
  </si>
  <si>
    <t>________________________________</t>
  </si>
  <si>
    <t>2.1.15.</t>
  </si>
  <si>
    <t>2.1.16.</t>
  </si>
  <si>
    <t>2.1.17.</t>
  </si>
  <si>
    <t>По источникам ресурсного обеспечения: государственная корпорация Фонд содействия реформированию жилищно-коммунального хозяйства (далее - Фонд), краевой бюджет указана  прогнозная  оценка средств</t>
  </si>
  <si>
    <t>2016 г. (оценка)</t>
  </si>
  <si>
    <t>Капитальный ремонт сети теплоснабжения от тепловой камеры № 2 до тепловой камеры № 6 по ул. Лазо в с.Новицкое протяженностью 195 м диаметром труб 125 мм</t>
  </si>
  <si>
    <t>Подпрограмма 2 «Проведение мероприятий по переселению граждан из аварийного жилищного фонда в Партизанском муниципальном районе на 2015 -2017 годы»</t>
  </si>
  <si>
    <t>2.2.14.</t>
  </si>
  <si>
    <t xml:space="preserve">Ресурсное обеспечение муниципальной программы «Проведение мероприятий по строительству, реконструкции, 
ремонту объектов жилищно-коммунального и социально-культурного назначения, проектным работам, 
 мероприятий по переселению граждан из аварийного жилищного фонда в Партизанском муниципальном районе  
 на 2015-2017 годы» из различных источников (тыс.рублей) </t>
  </si>
  <si>
    <t>Капитальный ремонт канализационной сети у дома № 71 по ул.Шоссейная в пос.Волчанец протяженностью 20 м наружным диаметром труб 150 мм</t>
  </si>
  <si>
    <t>Капитальный ремонт наружных тепловых сетей от жилого дома № 10 до жилых домов № 12, 14,  16 в пос.Волчанец по ул.Набережной</t>
  </si>
  <si>
    <t>Ликвидация несанкционированных свалок на территории Партизанского муниципального района</t>
  </si>
  <si>
    <t>Разработка проектно-сметной документации на строительство канализационных очистных сооружений в с.Владимиро-Александровское</t>
  </si>
  <si>
    <t>2.1.18.</t>
  </si>
  <si>
    <t>Проведение проверки сметной стоимости по объекту "Капитальный ремонт наружных тепловых сетей от жилого дома № 10 до жилых домов № 12, 14,  16 в пос.Волчанец по ул.Набережной"</t>
  </si>
  <si>
    <t>Проведение проверки сметной стоимости по объекту "Капитальный ремонт наружных тепловых сетей от тепловой камеры № 2 до жилого дома № 4 по ул.Комсомольской в пос.Волчанец"</t>
  </si>
  <si>
    <t>Капитальный ремонт наружных тепловых сетей от тепловой камеры № 2 до жилого дома № 4 по ул.Комсомольской в пос.Волчанец</t>
  </si>
  <si>
    <t>Капитальный ремонт котельной в пос.Волчанец по ул.Комсомольская, 1-в</t>
  </si>
  <si>
    <t>Проведение проверки сметной стоимости по объекту "Капитальный ремонт котельной в пос.Волчанец по ул.Комсомольская, 1-в"</t>
  </si>
  <si>
    <t>2.5.1.</t>
  </si>
  <si>
    <t>2.5.2.</t>
  </si>
  <si>
    <t>Капитальный ремонт сети водоснабжения от жилого дома № 48 до магазина "Продукты" по ул.Партизанская в с.Екатериновка протяженностью 35 м наружным диаметром труб 110 мм</t>
  </si>
  <si>
    <t>Капитальный ремонт сети водоснабжения от магазина "Продукты" до жилого дома № 52 по ул.Партизанская в с.Екатериновка протяженностью 85 м наружным диаметром труб 110 мм</t>
  </si>
  <si>
    <t>Ремонт, капитальный ремонт линий электропередач, всего</t>
  </si>
  <si>
    <t>Капитальный ремонт линий электропередач с заменой провода на ВЛ-0,4 кВ по ул.Зеленая в пос.Боец Кузнецов</t>
  </si>
  <si>
    <t>Разработка и согласование проекта организации водоснабжения по ул.Комсомольская и ул.Центральная в пос.Волчанец</t>
  </si>
  <si>
    <t>3.2.3.</t>
  </si>
  <si>
    <t>Капитальный ремонт сетей водоснабжения от водопроводного колодца у жилого дома № 26  по ул.Комсомольская до водопроводного колодца у моста через реку Пасечная в с.Екатериновка протяженностью 650 м диаметром труб 100 мм</t>
  </si>
  <si>
    <t>Капитальный ремонт сетей водоснабжения по ул.Зеленая в с.Екатериновка протяженностью 550 м диаметром труб 108 мм</t>
  </si>
  <si>
    <t>Капитальный ремонт сетей водоснабжения в с.Перетино протяженностью 875 м диаметром труб 50 мм,76 мм</t>
  </si>
  <si>
    <t>Капитальный ремонт оборудования водонасосной станции по ул.Р.Зорге, 2а в с.Владимиро-Александровское</t>
  </si>
  <si>
    <t xml:space="preserve">Разработка проектно-сметной документации на строительство, реконструкцию объектов жилищно-коммунального и социально-культурного назначения, всего
</t>
  </si>
  <si>
    <t>2.3.2.</t>
  </si>
  <si>
    <t>2.6.2.</t>
  </si>
  <si>
    <t>2.6.3.</t>
  </si>
  <si>
    <t>2.7.1.</t>
  </si>
  <si>
    <t>Капитальный ремонт сети водоснабжения от жилого дома № 18 по ул.Р.Зорге до КГБУЗ "Партизанская ЦРБ" по ул.Комсомольская в с.Владимиро-Александровское протяженностью 1040 м диаметром труб 150 мм</t>
  </si>
  <si>
    <t>Прохождение проверки сметной стоимости ремонтно-строительных работ по объектам бюджетного финансирования</t>
  </si>
  <si>
    <t>4.3.</t>
  </si>
  <si>
    <t>4.4.</t>
  </si>
  <si>
    <t xml:space="preserve">Содержание мест захоронения на территории Партизанского муниципального района </t>
  </si>
  <si>
    <t>Администрация Золотодолинское сельского поселения</t>
  </si>
  <si>
    <t>2.7.2.</t>
  </si>
  <si>
    <t>2.7.3.</t>
  </si>
  <si>
    <t>2.4.2.</t>
  </si>
  <si>
    <t>Замена силового трансформатора на КТПН-7273 по ул.Строительная, с.Сергеевка</t>
  </si>
  <si>
    <t>2.3.3.</t>
  </si>
  <si>
    <t>Представление иных межбюджетных трансфортов с.Владимиро-Александровскому сельскому поселению на благоустройство территории общего пользования сквера "Молодёжный"</t>
  </si>
  <si>
    <t>Предоставление иных межбюджетных трансфертов Золотодолинскому сельскому поселению на благоустройство  территории общего пользования сквера у клуба с.Золотая Долина</t>
  </si>
  <si>
    <t>Установка оборудования умягчения воды в котельных № 4/1, 4/2 с.Екатериновка, № 4/4  пос.Боец Кузнецов, № 4/6 в с.Новая Сила</t>
  </si>
  <si>
    <t>Установка оборудования умягчения воды в котельных № 1, 2, 3 в пос.Волчанец</t>
  </si>
  <si>
    <t>Проведение проверки сметной стоимости по объекту: "Капитальный ремонт котлов в котельных № 1, 2  с.Сергеевка"</t>
  </si>
  <si>
    <t>Капитальный ремонт сети теплоснабжения по ул. К.Рослого от дома № 57 до домов № 53,61 в с.Владимиро-Александровское</t>
  </si>
  <si>
    <t>Устройство ограждения (зоны санитарной охраны) накопительных  резервуаров холодной воды по ул.Набережная, пос.Волчанец, Приморского края</t>
  </si>
  <si>
    <t xml:space="preserve">Приложение № 5                                                                                                           к муниципальной программе «Проведение мероприятий по строительству, реконструкции, ремонту объектов жилищно-коммунального и социально-культурного назначения, проектным работам, мероприятий по переселению граждан из аварийного жилищного фонда в Партизанском муниципальном районе на 2015-2017 годы» в редакции постановления администрации Партизанского муниципального района                                                                                 от 26.09.2017 № 556
</t>
  </si>
  <si>
    <r>
      <t>Приложение № 4                                                                                                                                                                к муниципальной программе «Проведение мероприятий по строительству, реконструкции, ремонту объектов
 жилищно-коммунального и социально-культурного назначения, проектным работам, мероприятий по переселению граждан из аварийного жилищного фонда
 в Партизанском муниципальном районе
 на 2015-2017 годы» в редакции постановления администрации Пар</t>
    </r>
    <r>
      <rPr>
        <sz val="11"/>
        <rFont val="Times New Roman"/>
        <family val="1"/>
        <charset val="204"/>
      </rPr>
      <t>тизанского муниципального района                          от 31.03.2017 № 221</t>
    </r>
  </si>
  <si>
    <t xml:space="preserve">Перечень и краткое описание
реализуемых в составе муниципальной программы «Проведение мероприятий по строительству, реконструкции, 
ремонту объектов жилищно-коммунального и социально-культурного назначения, проектным работам,  
 мероприятий по переселению граждан из аварийного жилищного фонда в Партизанском 
муниципальном районе на 2015-2017 годы» подпрограмм и отдельных мероприятий </t>
  </si>
  <si>
    <t xml:space="preserve"> Исполнитель</t>
  </si>
  <si>
    <t>Срок</t>
  </si>
  <si>
    <t>Последствия нереализации муниципальной программы, подпрограммы, отдельного мероприятия</t>
  </si>
  <si>
    <t>Связь с показателями муниципальной программы</t>
  </si>
  <si>
    <t xml:space="preserve"> начала реализации</t>
  </si>
  <si>
    <t xml:space="preserve"> окончания реализации</t>
  </si>
  <si>
    <t>Ожидаемый  непосредственный результат (краткое описание)</t>
  </si>
  <si>
    <t>8</t>
  </si>
  <si>
    <t>1. Подпрограмма 1  «Проведение мероприятий по строительству, реконструкции, ремонту объектов жилищно-коммунального и социально-культурного назначения, проектным работам в Партизанском муниципальном районе на 2015-2017 годы»</t>
  </si>
  <si>
    <t xml:space="preserve">Ремонт, капитальный ремонт объектов  теплоснабжения (котельные, тепловые сети): </t>
  </si>
  <si>
    <t>1.1.</t>
  </si>
  <si>
    <t xml:space="preserve">Замена  котла на котельной № 2 в пос.Волчанец </t>
  </si>
  <si>
    <t>2015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</si>
  <si>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Установка 1-го нового котла в котельной в пос.Волчанец; капитальный ремонт 3-х котлов в котельных в с.Сергеевка, в пос.Волчанец; установка оборудования умягчения воды в количестве 9 ед.в котельных в селах Екатериновка, Новая Сила, Хмыловка, Сергеевка, поселках  Волчанец, Боец Кузнецов; замена труб тепловой сети           протяженностью 801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м в  с.Новицкое, пос.Волчанец; установка новых циркуляционных насосов в котельной с.Хмыловка; ремонт  дымовой трубы на котельной  в с.Новицкое</t>
    </r>
  </si>
  <si>
    <t>Недостижение запланированного  значения  показателя</t>
  </si>
  <si>
    <t xml:space="preserve">Снижение уровня износа объектов коммунальной инфраструктуры и электрохозяйства по видам: тепловых сетей до 21,3%, котельного оборудования до 43%.
Снижение количества технологических сбоев на объектах теплоснабжения и инженерных сетях на 31 ед.         
Снижение доли ненормативных  потерь коммунальных ресурсов в суммарном их объеме, поданном в сеть по видам: тепловой энергии до 6,5%.
Повышение качества предоставления коммунальных услуг
</t>
  </si>
  <si>
    <t>1.2.</t>
  </si>
  <si>
    <t>Установка оборудования умягчения воды в котельных №№ 4/1, 4/2  с.Екатериновка, № 4/4  пос.Боец Кузнецов, № 4/6 в с.Новая Сила</t>
  </si>
  <si>
    <t>1.3.</t>
  </si>
  <si>
    <t>1.4.</t>
  </si>
  <si>
    <t>Установка оборудования умягчения воды в котельных №№ 1, 2, 3 в пос.Волчанец</t>
  </si>
  <si>
    <t>1.5.</t>
  </si>
  <si>
    <t>1.6.</t>
  </si>
  <si>
    <t>1.7.</t>
  </si>
  <si>
    <t>Ремонт дымовой  трубы на котельной по ул.Стрельникова в с.Новицкое</t>
  </si>
  <si>
    <t>1.8.</t>
  </si>
  <si>
    <t>Капитальный ремонт котлов в котельной №№ 1, 2 в с.Сергеевка</t>
  </si>
  <si>
    <t>1.9.</t>
  </si>
  <si>
    <t>Мероприятия по ремонту, капитальному ремонту объектов  теплоснабжения</t>
  </si>
  <si>
    <t>Проведение проверки сметной стоимости по объекту: "Капитальный ремонт котлов в котельной №№ 1, 2  с.Сергеевка"</t>
  </si>
  <si>
    <t>1.10.</t>
  </si>
  <si>
    <t>Прочие мероприятия по ремонту, капитальному ремонту объектов  теплоснабжения</t>
  </si>
  <si>
    <t>1.11.</t>
  </si>
  <si>
    <t>Капитальный ремонт сети теплоснабжения по ул. К.Рослого от дома № 57 до домов №№ 53,61 в с. Владимиро-Александровское</t>
  </si>
  <si>
    <t>2016</t>
  </si>
  <si>
    <t>1.12.</t>
  </si>
  <si>
    <t>Капитальный ремонт сети теплоснабжения от тепловой камеры № 2 до тепловой камеры № 6 по ул. Лазо в с. Новицкое протяженностью 195 м диаметром труб 125 мм</t>
  </si>
  <si>
    <t>1.13.</t>
  </si>
  <si>
    <t>1.14.</t>
  </si>
  <si>
    <t>1.15.</t>
  </si>
  <si>
    <t>1.16.</t>
  </si>
  <si>
    <t>2017</t>
  </si>
  <si>
    <t>1.17.</t>
  </si>
  <si>
    <t>Капитальный ремонт наружных тепловых сетей  от тепловой камеры № 2 до жилого дома № 4 по ул.Комсомольской в пос.Волчанец</t>
  </si>
  <si>
    <t>1.18.</t>
  </si>
  <si>
    <t>Ремонт, капитальный ремонт объектов  водоснабжения и водоотведения:</t>
  </si>
  <si>
    <r>
      <t xml:space="preserve">                                Капитальный ремонт сетей </t>
    </r>
    <r>
      <rPr>
        <sz val="11"/>
        <color indexed="8"/>
        <rFont val="Times New Roman"/>
        <family val="1"/>
        <charset val="204"/>
      </rPr>
      <t xml:space="preserve">водоснабжения в селах Владимиро-Александровское, Сергеевка, Новицкое, Екатериновка, Перетино </t>
    </r>
    <r>
      <rPr>
        <sz val="11"/>
        <rFont val="Times New Roman"/>
        <family val="2"/>
        <charset val="204"/>
      </rPr>
      <t>общей протяженностью</t>
    </r>
    <r>
      <rPr>
        <sz val="11"/>
        <color theme="1"/>
        <rFont val="Times New Roman"/>
        <family val="1"/>
        <charset val="204"/>
      </rPr>
      <t xml:space="preserve"> 4076</t>
    </r>
    <r>
      <rPr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2"/>
        <charset val="204"/>
      </rPr>
      <t xml:space="preserve">м; устройство зон санитарной охраны 2-х скважин в селах Владимиро-Александровское, зон санитарной охраны накопительных емкостей  резервуаров холодной воды в пос.Волчанец;  установка 2-х резервуаров водоснабжения в пос.Волчанец с монтажем двух обеззараживающих бактерицидных установок; замена труб сетей канализации в  пос.Волчанец протяженностью                                                    20 м
</t>
    </r>
  </si>
  <si>
    <t xml:space="preserve">                           Недостижение запланированного  значения  показателя</t>
  </si>
  <si>
    <r>
      <t xml:space="preserve">                                         Снижение уровня износа объектов коммунальной инфраструктуры и электрохозяйства по видам: сетей водоснабжения до 46,97%, сетей канализации до 83,86%.
Снижение количества технологических сбоев на объектах теплоснабжения и инженерных сетях на 31 ед.         
Снижение доли ненормативных  потерь коммунальных ресурсов в суммарном их объеме, поданном в сеть по видам: воды до 15,1%</t>
    </r>
    <r>
      <rPr>
        <sz val="11"/>
        <color indexed="10"/>
        <rFont val="Times New Roman"/>
        <family val="1"/>
        <charset val="204"/>
      </rPr>
      <t xml:space="preserve">. </t>
    </r>
    <r>
      <rPr>
        <sz val="11"/>
        <rFont val="Times New Roman"/>
        <family val="2"/>
        <charset val="204"/>
      </rPr>
      <t xml:space="preserve">
Повышение качества предоставления коммунальных услуг
</t>
    </r>
  </si>
  <si>
    <t>Капитальный ремонт сетей  водоснабжения от скважины до башни Рожновского по ул. Толстого в с. Сергеевка протяженностью 110 м диаметром труб 25 мм</t>
  </si>
  <si>
    <t>Мероприятия по водообеспечению пос.Волчанец:</t>
  </si>
  <si>
    <t xml:space="preserve">Поставка двух обеззараживающих бактерицидных установок и монтаж их в систему холодного водоснабжения водоисточников (двух шахтных колодцев) по ул.Набережная 16, 20, пос.Волчанец, Партизанского района, Приморского края </t>
  </si>
  <si>
    <t>Устройство Ограждения (Зоны Санитарной Охраны) накопительных  резервуаров холодной воды по ул.Набережная, пос.Волчанец, Приморского края</t>
  </si>
  <si>
    <t>Установка двух резервуаров РГОН -30.00.001 с врезкой в систему водоснабжения  ул.Набережная, пос.Волчанец, Партизанского района</t>
  </si>
  <si>
    <t>Капитальный ремонт сетей водоснабжения от водопроводного колодца у здания начальной школы до водопроводного колодца у здания центра культуры и детского творвчества  по ул.Комсомольская с.Владимиро-Александровское протяженностью 218 м, диаметром труб 150 мм и протяженностью 31 м, диаметром труб 32 мм</t>
  </si>
  <si>
    <t>2.9.</t>
  </si>
  <si>
    <t>2.8.</t>
  </si>
  <si>
    <t>2.10.</t>
  </si>
  <si>
    <t>2.11.</t>
  </si>
  <si>
    <t>2.12.</t>
  </si>
  <si>
    <t>2.13.</t>
  </si>
  <si>
    <t>2.14.</t>
  </si>
  <si>
    <t>Разработка проектно-сметной документации на строительство, реконструкцию объектов жилищно-коммунального и социально-культурного назначения, всего</t>
  </si>
  <si>
    <t>Разработка 2 комплекта проектно-сметной документации на  строительство канализационных очистных сооружений, водоснабжение пос.Волчанец (2 ед.)</t>
  </si>
  <si>
    <t>Недостижение запланированного значения показателя</t>
  </si>
  <si>
    <t>Прирост количества разработанных комплектов проектно-сметной документации на строительство, реконструкцию, капитальный ремонт объектов жилищно-коммунального хозяйства</t>
  </si>
  <si>
    <t>Ремонт, капитальный ремонт линий электропередач:</t>
  </si>
  <si>
    <t>Капитальный ремонт линий электропередач протяженностью 1370 м в пос.Боец Кузнецов</t>
  </si>
  <si>
    <t>Повышение качества предоставления коммунальных услуг</t>
  </si>
  <si>
    <t>5.</t>
  </si>
  <si>
    <t>Ремонт, капитальный ремонт  жилищного фонда:</t>
  </si>
  <si>
    <t>5.1.</t>
  </si>
  <si>
    <t>Капитальный  ремонт жилого дома № 14  по ул.Моисеенко с.Новицкое</t>
  </si>
  <si>
    <t>Площадь  жилых домов, техническое  состояние  которых улучшено  до нормативного, составит 144,9 кв.м</t>
  </si>
  <si>
    <t>5.2.</t>
  </si>
  <si>
    <t>6.</t>
  </si>
  <si>
    <t>Подключение зданий ФАП к инженерным сетям:</t>
  </si>
  <si>
    <t>6.1.</t>
  </si>
  <si>
    <t>Подключение зданий ФАП к сетям водоснабжения и водоотведения</t>
  </si>
  <si>
    <t>Количество подключенных зданий ФАП к сетям водоснабжения и водоотведения - 3 ед.</t>
  </si>
  <si>
    <t>6.2.</t>
  </si>
  <si>
    <t>6.3.</t>
  </si>
  <si>
    <t>7.</t>
  </si>
  <si>
    <t xml:space="preserve">Благоустройство: </t>
  </si>
  <si>
    <t>7.1.</t>
  </si>
  <si>
    <t>Предоставление иных межбюджетных трансфертов Владимиро-Александровскому сельскому поселению на ремонт памятника погибшим односельчанам в годы ВОВ с.Владимиро-Александровское</t>
  </si>
  <si>
    <t>Администрация Владимиро-Александровского сельского поселения</t>
  </si>
  <si>
    <t>Ремонт памятника  погибшим односельчанам в годы ВОВ с.Владимиро-Александровское</t>
  </si>
  <si>
    <t>Количество отремонтированных памятников культурного наследия составит 1 ед.</t>
  </si>
  <si>
    <t>2. Подпрограмма 2 «Проведение мероприятий по переселению граждан из аварийного жилищного фонда в Партизанском муниципальном районе на 2015 - 2017 годы»</t>
  </si>
  <si>
    <t>Обеспечение мероприятий по переселению граждан из аварийного жилищного фонда Екатериновского сельского поселения :</t>
  </si>
  <si>
    <t>Обеспечение мероприятий по переселению граждан из аварийного жилищного фонда Екатериновского сельского поселения (предоставление иных межбюджетных трансфертов Екатериновскому сельскому поселению)</t>
  </si>
  <si>
    <t>1.1.1.</t>
  </si>
  <si>
    <t>Обеспечение инфраструктурой двух новых домов с целью переселения 56 граждан из аварийного жилищного фонда</t>
  </si>
  <si>
    <t xml:space="preserve">Создание условий для переселения 56 человек, проживающих в 31 жилом помещении, из аварийного жилищного фонда </t>
  </si>
  <si>
    <t>1.1.2.</t>
  </si>
  <si>
    <t>Строительство линии электропередачи 6 кВ  протяженностью 400 м для электроснабжения  двух новых  жилых  многоквартирных домов по ул.Партизанская, с.Екатериновка</t>
  </si>
  <si>
    <t>Обеспечение мероприятий по переселению граждан из аварийного жилищного фонда, расположенного на территории Золотодолинского сельского поселения Партизанского муниципального района:</t>
  </si>
  <si>
    <t>Переселение 292 граждан, проживающих в 97 жилых помещениях, из  аварийного жилищного фонда</t>
  </si>
  <si>
    <t>Переселение 292 граждан, проживающих в 97 жилых помещениях, из аварийного жилищного фонда общей площадью 5936,3 кв.м</t>
  </si>
  <si>
    <t xml:space="preserve"> Снос 7070,10 кв. м аварийного жилищного фонда</t>
  </si>
  <si>
    <t xml:space="preserve"> Снос 6 аварийных жилых домов (380 кв. м аварийного жилищного фонда)</t>
  </si>
  <si>
    <t>Улучшение архитектурного облика населенных пунктов Партизанского муниципального района</t>
  </si>
  <si>
    <t>Мероприятия  по землеустройству и землепользованию, выполняемые  в рамках переселения из аварийного жилищного фонда, всего</t>
  </si>
  <si>
    <t>Отдел земельного контроля управления по распоряжению муниципальной собственностью</t>
  </si>
  <si>
    <t>Число  сформированных земельных участков  составит 10 ед.</t>
  </si>
  <si>
    <t>Площадь расселенных жилых помещений аварийного жилищного фонда составит 7070,1 кв.м</t>
  </si>
  <si>
    <t xml:space="preserve">3. Отдельные мероприятия муниципальной программы «Проведение мероприятий по строительству, реконструкции, 
ремонту объектов жилищно-коммунального и социально-культурного назначения, проектным работам, 
 мероприятий по переселению граждан из аварийного жилищного фонда в Партизанском муниципальном районе  
 на 2015-2017 годы»  </t>
  </si>
  <si>
    <t>Доля  обследованного  муниципального жилищного фонда составит 100%</t>
  </si>
  <si>
    <t>Доля обследованного муниципального жилищного фонда составит 100%</t>
  </si>
  <si>
    <t xml:space="preserve">Проведение мероприятий по капитальному ремонту помещений муниципальной собственности, в том числе ежемесячные платежи региональному оператору на капитальный ремонт общего долевого имущества муниципального жилищного фонда </t>
  </si>
  <si>
    <t>2.1</t>
  </si>
  <si>
    <t xml:space="preserve">Отдел жилищного фонда </t>
  </si>
  <si>
    <t>Сумма  перечисленных  ежемесячных платежей составит 100% от плана</t>
  </si>
  <si>
    <t>Сумма перечисленных ежемесячных платежей составит 100% от плана</t>
  </si>
  <si>
    <t>Капитальный  ремонт жилого помещения по адресу п.Волчанец, ул.Шоссейная, д.2, кв.1</t>
  </si>
  <si>
    <t>Площадь  жилых домов, техническое  состояние  которых улучшено  до нормативного, составит 58,8 кв.м</t>
  </si>
  <si>
    <t>2.3</t>
  </si>
  <si>
    <t>Капитальный  ремонт жилого помещения по адресу с.Владимиро-Александровское, ул.Лазо, д.34, кв.1</t>
  </si>
  <si>
    <t>Площадь  жилых домов, техническое  состояние  которых улучшено  до нормативного, составит 11,4 кв.м</t>
  </si>
  <si>
    <t>Содержание мест захоронения на территории Партизанского муниципального района</t>
  </si>
  <si>
    <t>Надлежащее состояние мест захоронения на территории ПМР</t>
  </si>
  <si>
    <t>Содержание мест захоронения на территории ПМР</t>
  </si>
  <si>
    <t>Отсутствие несанкционированных свалок на территории ПМР</t>
  </si>
  <si>
    <t>Ликвидация несанкционированных свалок на территории ПМР</t>
  </si>
  <si>
    <t>_________________________________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</si>
</sst>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#,##0.00000"/>
    <numFmt numFmtId="166" formatCode="0.0000000"/>
    <numFmt numFmtId="167" formatCode="d/m;@"/>
  </numFmts>
  <fonts count="22">
    <font>
      <sz val="10"/>
      <name val="Arial Cyr"/>
      <charset val="204"/>
    </font>
    <font>
      <sz val="11"/>
      <name val="Times New Roman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name val="Times New Roman"/>
      <family val="1"/>
      <charset val="204"/>
    </font>
    <font>
      <u/>
      <sz val="11"/>
      <name val="Times New Roman"/>
      <family val="2"/>
      <charset val="204"/>
    </font>
    <font>
      <b/>
      <u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166" fontId="7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16" fontId="1" fillId="0" borderId="2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6" xfId="0" applyFill="1" applyBorder="1"/>
    <xf numFmtId="49" fontId="1" fillId="0" borderId="2" xfId="0" applyNumberFormat="1" applyFont="1" applyFill="1" applyBorder="1" applyAlignment="1">
      <alignment horizontal="left" vertical="top" wrapText="1"/>
    </xf>
    <xf numFmtId="0" fontId="0" fillId="0" borderId="3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16" fontId="3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shrinkToFi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/>
    <xf numFmtId="49" fontId="1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14" fontId="1" fillId="0" borderId="3" xfId="0" applyNumberFormat="1" applyFont="1" applyFill="1" applyBorder="1" applyAlignment="1">
      <alignment horizontal="center" vertical="center" shrinkToFit="1"/>
    </xf>
    <xf numFmtId="14" fontId="2" fillId="0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5" fillId="2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6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3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justify" vertical="top" wrapText="1"/>
    </xf>
    <xf numFmtId="167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7"/>
  <sheetViews>
    <sheetView tabSelected="1" view="pageBreakPreview" zoomScale="73" zoomScaleNormal="90" zoomScaleSheetLayoutView="73" workbookViewId="0">
      <selection activeCell="B78" sqref="B78:L78"/>
    </sheetView>
  </sheetViews>
  <sheetFormatPr defaultColWidth="9.140625" defaultRowHeight="15"/>
  <cols>
    <col min="1" max="1" width="7.140625" style="210" customWidth="1"/>
    <col min="2" max="2" width="58.140625" style="211" customWidth="1"/>
    <col min="3" max="3" width="5.42578125" style="210" hidden="1" customWidth="1"/>
    <col min="4" max="4" width="6.5703125" style="210" hidden="1" customWidth="1"/>
    <col min="5" max="5" width="9.7109375" style="210" hidden="1" customWidth="1"/>
    <col min="6" max="6" width="6.5703125" style="212" hidden="1" customWidth="1"/>
    <col min="7" max="7" width="19.5703125" style="212" customWidth="1"/>
    <col min="8" max="9" width="10.42578125" style="212" customWidth="1"/>
    <col min="10" max="10" width="26.5703125" style="212" customWidth="1"/>
    <col min="11" max="11" width="21.5703125" style="212" customWidth="1"/>
    <col min="12" max="12" width="33.28515625" style="212" customWidth="1"/>
    <col min="13" max="13" width="13.85546875" style="215" hidden="1" customWidth="1"/>
    <col min="14" max="14" width="9.140625" style="215" hidden="1" customWidth="1"/>
    <col min="15" max="16" width="9.140625" style="210" hidden="1" customWidth="1"/>
    <col min="17" max="17" width="9.28515625" style="210" hidden="1" customWidth="1"/>
    <col min="18" max="20" width="9.140625" style="210" hidden="1" customWidth="1"/>
    <col min="21" max="16384" width="9.140625" style="210"/>
  </cols>
  <sheetData>
    <row r="1" spans="1:14" ht="19.5" customHeight="1">
      <c r="K1" s="213"/>
      <c r="L1" s="214"/>
    </row>
    <row r="2" spans="1:14" ht="192" customHeight="1">
      <c r="K2" s="216" t="s">
        <v>196</v>
      </c>
      <c r="L2" s="217"/>
    </row>
    <row r="3" spans="1:14" ht="93.75" customHeight="1">
      <c r="A3" s="218" t="s">
        <v>197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4" ht="27" customHeight="1">
      <c r="A4" s="220"/>
      <c r="B4" s="221" t="s">
        <v>62</v>
      </c>
      <c r="C4" s="221" t="s">
        <v>0</v>
      </c>
      <c r="D4" s="221"/>
      <c r="E4" s="221"/>
      <c r="F4" s="221"/>
      <c r="G4" s="222" t="s">
        <v>198</v>
      </c>
      <c r="H4" s="223" t="s">
        <v>199</v>
      </c>
      <c r="I4" s="224"/>
      <c r="J4" s="225"/>
      <c r="K4" s="226" t="s">
        <v>200</v>
      </c>
      <c r="L4" s="227" t="s">
        <v>201</v>
      </c>
      <c r="M4" s="210"/>
    </row>
    <row r="5" spans="1:14" ht="81.75" customHeight="1">
      <c r="A5" s="228" t="s">
        <v>16</v>
      </c>
      <c r="B5" s="229"/>
      <c r="C5" s="230" t="s">
        <v>1</v>
      </c>
      <c r="D5" s="230"/>
      <c r="E5" s="230"/>
      <c r="F5" s="230"/>
      <c r="G5" s="231"/>
      <c r="H5" s="232" t="s">
        <v>202</v>
      </c>
      <c r="I5" s="232" t="s">
        <v>203</v>
      </c>
      <c r="J5" s="233" t="s">
        <v>204</v>
      </c>
      <c r="K5" s="234"/>
      <c r="L5" s="235"/>
      <c r="M5" s="210"/>
    </row>
    <row r="6" spans="1:14" ht="17.25" customHeight="1">
      <c r="A6" s="236" t="s">
        <v>5</v>
      </c>
      <c r="B6" s="236">
        <v>2</v>
      </c>
      <c r="C6" s="236">
        <v>4</v>
      </c>
      <c r="D6" s="236">
        <v>5</v>
      </c>
      <c r="E6" s="236">
        <v>6</v>
      </c>
      <c r="F6" s="236">
        <v>7</v>
      </c>
      <c r="G6" s="236" t="s">
        <v>11</v>
      </c>
      <c r="H6" s="236" t="s">
        <v>12</v>
      </c>
      <c r="I6" s="236" t="s">
        <v>13</v>
      </c>
      <c r="J6" s="236" t="s">
        <v>14</v>
      </c>
      <c r="K6" s="236" t="s">
        <v>15</v>
      </c>
      <c r="L6" s="236" t="s">
        <v>205</v>
      </c>
      <c r="M6" s="210"/>
    </row>
    <row r="7" spans="1:14" ht="41.25" customHeight="1">
      <c r="A7" s="236"/>
      <c r="B7" s="237" t="s">
        <v>206</v>
      </c>
      <c r="C7" s="238"/>
      <c r="D7" s="238"/>
      <c r="E7" s="238"/>
      <c r="F7" s="238"/>
      <c r="G7" s="238"/>
      <c r="H7" s="238"/>
      <c r="I7" s="238"/>
      <c r="J7" s="238"/>
      <c r="K7" s="238"/>
      <c r="L7" s="239"/>
      <c r="M7" s="210"/>
    </row>
    <row r="8" spans="1:14" s="242" customFormat="1" ht="35.25" customHeight="1">
      <c r="A8" s="240" t="s">
        <v>4</v>
      </c>
      <c r="B8" s="240" t="s">
        <v>207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N8" s="243"/>
    </row>
    <row r="9" spans="1:14" ht="33" customHeight="1">
      <c r="A9" s="236" t="s">
        <v>208</v>
      </c>
      <c r="B9" s="244" t="s">
        <v>209</v>
      </c>
      <c r="C9" s="236"/>
      <c r="D9" s="236"/>
      <c r="E9" s="236"/>
      <c r="F9" s="236"/>
      <c r="G9" s="236" t="s">
        <v>17</v>
      </c>
      <c r="H9" s="236" t="s">
        <v>210</v>
      </c>
      <c r="I9" s="236" t="s">
        <v>210</v>
      </c>
      <c r="J9" s="245" t="s">
        <v>211</v>
      </c>
      <c r="K9" s="245" t="s">
        <v>212</v>
      </c>
      <c r="L9" s="245" t="s">
        <v>213</v>
      </c>
      <c r="M9" s="210"/>
    </row>
    <row r="10" spans="1:14" ht="54.75" customHeight="1">
      <c r="A10" s="236" t="s">
        <v>214</v>
      </c>
      <c r="B10" s="244" t="s">
        <v>215</v>
      </c>
      <c r="C10" s="236"/>
      <c r="D10" s="236"/>
      <c r="E10" s="236"/>
      <c r="F10" s="236"/>
      <c r="G10" s="236" t="s">
        <v>17</v>
      </c>
      <c r="H10" s="236" t="s">
        <v>210</v>
      </c>
      <c r="I10" s="236" t="s">
        <v>210</v>
      </c>
      <c r="J10" s="246"/>
      <c r="K10" s="246"/>
      <c r="L10" s="246"/>
      <c r="M10" s="210"/>
    </row>
    <row r="11" spans="1:14" ht="35.25" customHeight="1">
      <c r="A11" s="236" t="s">
        <v>216</v>
      </c>
      <c r="B11" s="244" t="s">
        <v>71</v>
      </c>
      <c r="C11" s="236"/>
      <c r="D11" s="236"/>
      <c r="E11" s="236"/>
      <c r="F11" s="236"/>
      <c r="G11" s="236" t="s">
        <v>17</v>
      </c>
      <c r="H11" s="236" t="s">
        <v>210</v>
      </c>
      <c r="I11" s="236" t="s">
        <v>210</v>
      </c>
      <c r="J11" s="246"/>
      <c r="K11" s="246"/>
      <c r="L11" s="246"/>
      <c r="M11" s="210"/>
    </row>
    <row r="12" spans="1:14" ht="33" customHeight="1">
      <c r="A12" s="236" t="s">
        <v>217</v>
      </c>
      <c r="B12" s="247" t="s">
        <v>218</v>
      </c>
      <c r="C12" s="236"/>
      <c r="D12" s="236"/>
      <c r="E12" s="236"/>
      <c r="F12" s="236"/>
      <c r="G12" s="236" t="s">
        <v>17</v>
      </c>
      <c r="H12" s="236" t="s">
        <v>210</v>
      </c>
      <c r="I12" s="236" t="s">
        <v>210</v>
      </c>
      <c r="J12" s="246"/>
      <c r="K12" s="246"/>
      <c r="L12" s="246"/>
      <c r="M12" s="210"/>
    </row>
    <row r="13" spans="1:14" ht="35.25" customHeight="1">
      <c r="A13" s="236" t="s">
        <v>219</v>
      </c>
      <c r="B13" s="244" t="s">
        <v>73</v>
      </c>
      <c r="C13" s="236"/>
      <c r="D13" s="236"/>
      <c r="E13" s="236"/>
      <c r="F13" s="236"/>
      <c r="G13" s="236" t="s">
        <v>17</v>
      </c>
      <c r="H13" s="236" t="s">
        <v>210</v>
      </c>
      <c r="I13" s="236" t="s">
        <v>210</v>
      </c>
      <c r="J13" s="246"/>
      <c r="K13" s="246"/>
      <c r="L13" s="246"/>
      <c r="M13" s="210"/>
    </row>
    <row r="14" spans="1:14" ht="43.5" customHeight="1">
      <c r="A14" s="236" t="s">
        <v>220</v>
      </c>
      <c r="B14" s="248" t="s">
        <v>72</v>
      </c>
      <c r="C14" s="236"/>
      <c r="D14" s="236"/>
      <c r="E14" s="236"/>
      <c r="F14" s="236"/>
      <c r="G14" s="236" t="s">
        <v>17</v>
      </c>
      <c r="H14" s="236" t="s">
        <v>210</v>
      </c>
      <c r="I14" s="236" t="s">
        <v>210</v>
      </c>
      <c r="J14" s="246"/>
      <c r="K14" s="246"/>
      <c r="L14" s="246"/>
      <c r="M14" s="210"/>
    </row>
    <row r="15" spans="1:14" ht="43.5" customHeight="1">
      <c r="A15" s="236" t="s">
        <v>221</v>
      </c>
      <c r="B15" s="248" t="s">
        <v>222</v>
      </c>
      <c r="C15" s="236"/>
      <c r="D15" s="236"/>
      <c r="E15" s="236"/>
      <c r="F15" s="236"/>
      <c r="G15" s="236" t="s">
        <v>17</v>
      </c>
      <c r="H15" s="236" t="s">
        <v>210</v>
      </c>
      <c r="I15" s="236" t="s">
        <v>210</v>
      </c>
      <c r="J15" s="246"/>
      <c r="K15" s="246"/>
      <c r="L15" s="246"/>
      <c r="M15" s="210"/>
    </row>
    <row r="16" spans="1:14" ht="36" customHeight="1">
      <c r="A16" s="236" t="s">
        <v>223</v>
      </c>
      <c r="B16" s="248" t="s">
        <v>224</v>
      </c>
      <c r="C16" s="236"/>
      <c r="D16" s="236"/>
      <c r="E16" s="236"/>
      <c r="F16" s="236"/>
      <c r="G16" s="236" t="s">
        <v>17</v>
      </c>
      <c r="H16" s="236" t="s">
        <v>210</v>
      </c>
      <c r="I16" s="236" t="s">
        <v>210</v>
      </c>
      <c r="J16" s="246"/>
      <c r="K16" s="246"/>
      <c r="L16" s="246"/>
      <c r="M16" s="210"/>
    </row>
    <row r="17" spans="1:13" ht="43.5" hidden="1" customHeight="1">
      <c r="A17" s="236" t="s">
        <v>225</v>
      </c>
      <c r="B17" s="248" t="s">
        <v>226</v>
      </c>
      <c r="C17" s="236"/>
      <c r="D17" s="236"/>
      <c r="E17" s="236"/>
      <c r="F17" s="236"/>
      <c r="G17" s="236" t="s">
        <v>17</v>
      </c>
      <c r="H17" s="236" t="s">
        <v>210</v>
      </c>
      <c r="I17" s="236" t="s">
        <v>210</v>
      </c>
      <c r="J17" s="246"/>
      <c r="K17" s="246"/>
      <c r="L17" s="246"/>
      <c r="M17" s="210"/>
    </row>
    <row r="18" spans="1:13" ht="49.5" customHeight="1">
      <c r="A18" s="236" t="s">
        <v>225</v>
      </c>
      <c r="B18" s="248" t="s">
        <v>227</v>
      </c>
      <c r="C18" s="236"/>
      <c r="D18" s="236"/>
      <c r="E18" s="236"/>
      <c r="F18" s="236"/>
      <c r="G18" s="236" t="s">
        <v>17</v>
      </c>
      <c r="H18" s="236" t="s">
        <v>210</v>
      </c>
      <c r="I18" s="236" t="s">
        <v>210</v>
      </c>
      <c r="J18" s="246"/>
      <c r="K18" s="246"/>
      <c r="L18" s="246"/>
      <c r="M18" s="210"/>
    </row>
    <row r="19" spans="1:13" ht="36" customHeight="1">
      <c r="A19" s="236" t="s">
        <v>228</v>
      </c>
      <c r="B19" s="248" t="s">
        <v>229</v>
      </c>
      <c r="C19" s="236"/>
      <c r="D19" s="236"/>
      <c r="E19" s="236"/>
      <c r="F19" s="236"/>
      <c r="G19" s="236" t="s">
        <v>17</v>
      </c>
      <c r="H19" s="236" t="s">
        <v>210</v>
      </c>
      <c r="I19" s="236" t="s">
        <v>210</v>
      </c>
      <c r="J19" s="246"/>
      <c r="K19" s="246"/>
      <c r="L19" s="246"/>
      <c r="M19" s="210"/>
    </row>
    <row r="20" spans="1:13" ht="49.5" customHeight="1">
      <c r="A20" s="236" t="s">
        <v>230</v>
      </c>
      <c r="B20" s="248" t="s">
        <v>231</v>
      </c>
      <c r="C20" s="236"/>
      <c r="D20" s="236"/>
      <c r="E20" s="236"/>
      <c r="F20" s="236"/>
      <c r="G20" s="236" t="s">
        <v>17</v>
      </c>
      <c r="H20" s="236" t="s">
        <v>232</v>
      </c>
      <c r="I20" s="236" t="s">
        <v>232</v>
      </c>
      <c r="J20" s="246"/>
      <c r="K20" s="246"/>
      <c r="L20" s="246"/>
      <c r="M20" s="210"/>
    </row>
    <row r="21" spans="1:13" ht="49.5" customHeight="1">
      <c r="A21" s="249" t="s">
        <v>233</v>
      </c>
      <c r="B21" s="248" t="s">
        <v>234</v>
      </c>
      <c r="C21" s="236"/>
      <c r="D21" s="236"/>
      <c r="E21" s="236"/>
      <c r="F21" s="236"/>
      <c r="G21" s="236" t="s">
        <v>17</v>
      </c>
      <c r="H21" s="236" t="s">
        <v>232</v>
      </c>
      <c r="I21" s="236" t="s">
        <v>232</v>
      </c>
      <c r="J21" s="246"/>
      <c r="K21" s="246"/>
      <c r="L21" s="246"/>
      <c r="M21" s="210"/>
    </row>
    <row r="22" spans="1:13" ht="48.75" customHeight="1">
      <c r="A22" s="250" t="s">
        <v>235</v>
      </c>
      <c r="B22" s="248" t="s">
        <v>159</v>
      </c>
      <c r="C22" s="236"/>
      <c r="D22" s="236"/>
      <c r="E22" s="236"/>
      <c r="F22" s="236"/>
      <c r="G22" s="236" t="s">
        <v>17</v>
      </c>
      <c r="H22" s="236" t="s">
        <v>232</v>
      </c>
      <c r="I22" s="236" t="s">
        <v>232</v>
      </c>
      <c r="J22" s="246"/>
      <c r="K22" s="246"/>
      <c r="L22" s="246"/>
      <c r="M22" s="210"/>
    </row>
    <row r="23" spans="1:13" ht="66" customHeight="1">
      <c r="A23" s="250" t="s">
        <v>236</v>
      </c>
      <c r="B23" s="248" t="s">
        <v>156</v>
      </c>
      <c r="C23" s="236"/>
      <c r="D23" s="236"/>
      <c r="E23" s="236"/>
      <c r="F23" s="236"/>
      <c r="G23" s="236" t="s">
        <v>17</v>
      </c>
      <c r="H23" s="236" t="s">
        <v>232</v>
      </c>
      <c r="I23" s="236" t="s">
        <v>232</v>
      </c>
      <c r="J23" s="246"/>
      <c r="K23" s="246"/>
      <c r="L23" s="246"/>
      <c r="M23" s="210"/>
    </row>
    <row r="24" spans="1:13" ht="63.75" customHeight="1">
      <c r="A24" s="250" t="s">
        <v>237</v>
      </c>
      <c r="B24" s="248" t="s">
        <v>155</v>
      </c>
      <c r="C24" s="236"/>
      <c r="D24" s="236"/>
      <c r="E24" s="236"/>
      <c r="F24" s="236"/>
      <c r="G24" s="236" t="s">
        <v>17</v>
      </c>
      <c r="H24" s="236" t="s">
        <v>232</v>
      </c>
      <c r="I24" s="236" t="s">
        <v>232</v>
      </c>
      <c r="J24" s="246"/>
      <c r="K24" s="246"/>
      <c r="L24" s="246"/>
      <c r="M24" s="210"/>
    </row>
    <row r="25" spans="1:13" ht="45" customHeight="1">
      <c r="A25" s="250" t="s">
        <v>238</v>
      </c>
      <c r="B25" s="244" t="s">
        <v>158</v>
      </c>
      <c r="C25" s="236"/>
      <c r="D25" s="236"/>
      <c r="E25" s="236"/>
      <c r="F25" s="236"/>
      <c r="G25" s="236" t="s">
        <v>17</v>
      </c>
      <c r="H25" s="236" t="s">
        <v>239</v>
      </c>
      <c r="I25" s="236" t="s">
        <v>239</v>
      </c>
      <c r="J25" s="246"/>
      <c r="K25" s="246"/>
      <c r="L25" s="246"/>
      <c r="M25" s="210"/>
    </row>
    <row r="26" spans="1:13" ht="51.75" customHeight="1">
      <c r="A26" s="250" t="s">
        <v>240</v>
      </c>
      <c r="B26" s="248" t="s">
        <v>241</v>
      </c>
      <c r="C26" s="236"/>
      <c r="D26" s="236"/>
      <c r="E26" s="236"/>
      <c r="F26" s="236"/>
      <c r="G26" s="236" t="s">
        <v>17</v>
      </c>
      <c r="H26" s="236" t="s">
        <v>239</v>
      </c>
      <c r="I26" s="236" t="s">
        <v>239</v>
      </c>
      <c r="J26" s="246"/>
      <c r="K26" s="246"/>
      <c r="L26" s="246"/>
      <c r="M26" s="210"/>
    </row>
    <row r="27" spans="1:13" ht="55.5" customHeight="1">
      <c r="A27" s="250" t="s">
        <v>242</v>
      </c>
      <c r="B27" s="248" t="s">
        <v>151</v>
      </c>
      <c r="C27" s="236"/>
      <c r="D27" s="236"/>
      <c r="E27" s="236"/>
      <c r="F27" s="236"/>
      <c r="G27" s="236" t="s">
        <v>17</v>
      </c>
      <c r="H27" s="236" t="s">
        <v>239</v>
      </c>
      <c r="I27" s="236" t="s">
        <v>239</v>
      </c>
      <c r="J27" s="246"/>
      <c r="K27" s="246"/>
      <c r="L27" s="246"/>
      <c r="M27" s="210"/>
    </row>
    <row r="28" spans="1:13" ht="35.25" customHeight="1">
      <c r="A28" s="251" t="s">
        <v>6</v>
      </c>
      <c r="B28" s="252" t="s">
        <v>243</v>
      </c>
      <c r="C28" s="253"/>
      <c r="D28" s="253"/>
      <c r="E28" s="253"/>
      <c r="F28" s="254"/>
      <c r="G28" s="236"/>
      <c r="H28" s="236"/>
      <c r="I28" s="236"/>
      <c r="J28" s="254"/>
      <c r="K28" s="254"/>
      <c r="L28" s="254"/>
    </row>
    <row r="29" spans="1:13" ht="18.75" hidden="1" customHeight="1">
      <c r="A29" s="253"/>
      <c r="B29" s="255"/>
      <c r="C29" s="256"/>
      <c r="D29" s="253"/>
      <c r="E29" s="253"/>
      <c r="F29" s="254"/>
      <c r="G29" s="236"/>
      <c r="H29" s="236"/>
      <c r="I29" s="236"/>
      <c r="J29" s="257" t="s">
        <v>244</v>
      </c>
      <c r="K29" s="258" t="s">
        <v>245</v>
      </c>
      <c r="L29" s="257" t="s">
        <v>246</v>
      </c>
    </row>
    <row r="30" spans="1:13" ht="2.25" hidden="1" customHeight="1">
      <c r="A30" s="253"/>
      <c r="B30" s="255"/>
      <c r="C30" s="256"/>
      <c r="D30" s="253"/>
      <c r="E30" s="253"/>
      <c r="F30" s="254"/>
      <c r="G30" s="236"/>
      <c r="H30" s="236"/>
      <c r="I30" s="236"/>
      <c r="J30" s="259"/>
      <c r="K30" s="260"/>
      <c r="L30" s="259"/>
    </row>
    <row r="31" spans="1:13" ht="25.5" hidden="1" customHeight="1">
      <c r="A31" s="253"/>
      <c r="B31" s="255"/>
      <c r="C31" s="256"/>
      <c r="D31" s="253"/>
      <c r="E31" s="253"/>
      <c r="F31" s="254"/>
      <c r="G31" s="236"/>
      <c r="H31" s="236"/>
      <c r="I31" s="236"/>
      <c r="J31" s="259"/>
      <c r="K31" s="260"/>
      <c r="L31" s="259"/>
    </row>
    <row r="32" spans="1:13" ht="45" customHeight="1">
      <c r="A32" s="253" t="s">
        <v>18</v>
      </c>
      <c r="B32" s="255" t="s">
        <v>247</v>
      </c>
      <c r="C32" s="256"/>
      <c r="D32" s="253"/>
      <c r="E32" s="253"/>
      <c r="F32" s="254"/>
      <c r="G32" s="236" t="s">
        <v>17</v>
      </c>
      <c r="H32" s="236" t="s">
        <v>210</v>
      </c>
      <c r="I32" s="236" t="s">
        <v>210</v>
      </c>
      <c r="J32" s="259"/>
      <c r="K32" s="260"/>
      <c r="L32" s="259"/>
    </row>
    <row r="33" spans="1:12" ht="63.75" hidden="1" customHeight="1">
      <c r="A33" s="253"/>
      <c r="B33" s="255"/>
      <c r="C33" s="256"/>
      <c r="D33" s="253"/>
      <c r="E33" s="253"/>
      <c r="F33" s="254"/>
      <c r="G33" s="236" t="s">
        <v>17</v>
      </c>
      <c r="H33" s="236" t="s">
        <v>210</v>
      </c>
      <c r="I33" s="236" t="s">
        <v>210</v>
      </c>
      <c r="J33" s="259"/>
      <c r="K33" s="260"/>
      <c r="L33" s="259"/>
    </row>
    <row r="34" spans="1:12" ht="11.25" hidden="1" customHeight="1">
      <c r="A34" s="253"/>
      <c r="B34" s="255"/>
      <c r="C34" s="256"/>
      <c r="D34" s="253"/>
      <c r="E34" s="253"/>
      <c r="F34" s="254"/>
      <c r="G34" s="236" t="s">
        <v>17</v>
      </c>
      <c r="H34" s="236" t="s">
        <v>210</v>
      </c>
      <c r="I34" s="236" t="s">
        <v>210</v>
      </c>
      <c r="J34" s="259"/>
      <c r="K34" s="260"/>
      <c r="L34" s="259"/>
    </row>
    <row r="35" spans="1:12" ht="15" customHeight="1">
      <c r="A35" s="261" t="s">
        <v>2</v>
      </c>
      <c r="B35" s="248" t="s">
        <v>248</v>
      </c>
      <c r="C35" s="256"/>
      <c r="D35" s="253"/>
      <c r="E35" s="253"/>
      <c r="F35" s="254"/>
      <c r="G35" s="236"/>
      <c r="H35" s="236"/>
      <c r="I35" s="236"/>
      <c r="J35" s="259"/>
      <c r="K35" s="260"/>
      <c r="L35" s="259"/>
    </row>
    <row r="36" spans="1:12" ht="80.25" customHeight="1">
      <c r="A36" s="261" t="s">
        <v>48</v>
      </c>
      <c r="B36" s="255" t="s">
        <v>249</v>
      </c>
      <c r="C36" s="256"/>
      <c r="D36" s="253"/>
      <c r="E36" s="253"/>
      <c r="F36" s="254"/>
      <c r="G36" s="236" t="s">
        <v>17</v>
      </c>
      <c r="H36" s="236" t="s">
        <v>210</v>
      </c>
      <c r="I36" s="236" t="s">
        <v>210</v>
      </c>
      <c r="J36" s="259"/>
      <c r="K36" s="260"/>
      <c r="L36" s="259"/>
    </row>
    <row r="37" spans="1:12" ht="46.5" customHeight="1">
      <c r="A37" s="261" t="s">
        <v>49</v>
      </c>
      <c r="B37" s="255" t="s">
        <v>250</v>
      </c>
      <c r="C37" s="256"/>
      <c r="D37" s="253"/>
      <c r="E37" s="253"/>
      <c r="F37" s="254"/>
      <c r="G37" s="236" t="s">
        <v>17</v>
      </c>
      <c r="H37" s="236" t="s">
        <v>210</v>
      </c>
      <c r="I37" s="236" t="s">
        <v>210</v>
      </c>
      <c r="J37" s="259"/>
      <c r="K37" s="260"/>
      <c r="L37" s="259"/>
    </row>
    <row r="38" spans="1:12" ht="46.5" customHeight="1">
      <c r="A38" s="261" t="s">
        <v>50</v>
      </c>
      <c r="B38" s="255" t="s">
        <v>251</v>
      </c>
      <c r="C38" s="256"/>
      <c r="D38" s="253"/>
      <c r="E38" s="253"/>
      <c r="F38" s="254"/>
      <c r="G38" s="236" t="s">
        <v>17</v>
      </c>
      <c r="H38" s="236" t="s">
        <v>210</v>
      </c>
      <c r="I38" s="236" t="s">
        <v>210</v>
      </c>
      <c r="J38" s="259"/>
      <c r="K38" s="260"/>
      <c r="L38" s="259"/>
    </row>
    <row r="39" spans="1:12" ht="62.25" customHeight="1">
      <c r="A39" s="261" t="s">
        <v>3</v>
      </c>
      <c r="B39" s="262" t="s">
        <v>90</v>
      </c>
      <c r="C39" s="256"/>
      <c r="D39" s="253"/>
      <c r="E39" s="253"/>
      <c r="F39" s="254"/>
      <c r="G39" s="236" t="s">
        <v>17</v>
      </c>
      <c r="H39" s="236" t="s">
        <v>210</v>
      </c>
      <c r="I39" s="236" t="s">
        <v>210</v>
      </c>
      <c r="J39" s="259"/>
      <c r="K39" s="260"/>
      <c r="L39" s="259"/>
    </row>
    <row r="40" spans="1:12" ht="45.75" customHeight="1">
      <c r="A40" s="261" t="s">
        <v>7</v>
      </c>
      <c r="B40" s="262" t="s">
        <v>129</v>
      </c>
      <c r="C40" s="256"/>
      <c r="D40" s="253"/>
      <c r="E40" s="253"/>
      <c r="F40" s="254"/>
      <c r="G40" s="236" t="s">
        <v>17</v>
      </c>
      <c r="H40" s="236" t="s">
        <v>210</v>
      </c>
      <c r="I40" s="236" t="s">
        <v>210</v>
      </c>
      <c r="J40" s="259"/>
      <c r="K40" s="260"/>
      <c r="L40" s="259"/>
    </row>
    <row r="41" spans="1:12" ht="97.5" customHeight="1">
      <c r="A41" s="261" t="s">
        <v>8</v>
      </c>
      <c r="B41" s="255" t="s">
        <v>252</v>
      </c>
      <c r="C41" s="256"/>
      <c r="D41" s="253"/>
      <c r="E41" s="253"/>
      <c r="F41" s="254"/>
      <c r="G41" s="236" t="s">
        <v>17</v>
      </c>
      <c r="H41" s="236" t="s">
        <v>232</v>
      </c>
      <c r="I41" s="236" t="s">
        <v>232</v>
      </c>
      <c r="J41" s="259"/>
      <c r="K41" s="260"/>
      <c r="L41" s="259"/>
    </row>
    <row r="42" spans="1:12" ht="0.75" hidden="1" customHeight="1">
      <c r="A42" s="261" t="s">
        <v>253</v>
      </c>
      <c r="B42" s="210"/>
      <c r="C42" s="256"/>
      <c r="D42" s="253"/>
      <c r="E42" s="253"/>
      <c r="F42" s="254"/>
      <c r="G42" s="236"/>
      <c r="H42" s="236"/>
      <c r="I42" s="236"/>
      <c r="J42" s="259"/>
      <c r="K42" s="260"/>
      <c r="L42" s="259"/>
    </row>
    <row r="43" spans="1:12" ht="80.25" customHeight="1">
      <c r="A43" s="261" t="s">
        <v>9</v>
      </c>
      <c r="B43" s="255" t="s">
        <v>122</v>
      </c>
      <c r="C43" s="256"/>
      <c r="D43" s="253"/>
      <c r="E43" s="253"/>
      <c r="F43" s="254"/>
      <c r="G43" s="236" t="s">
        <v>17</v>
      </c>
      <c r="H43" s="236" t="s">
        <v>232</v>
      </c>
      <c r="I43" s="236" t="s">
        <v>232</v>
      </c>
      <c r="J43" s="259"/>
      <c r="K43" s="260"/>
      <c r="L43" s="259"/>
    </row>
    <row r="44" spans="1:12" ht="63.75" customHeight="1">
      <c r="A44" s="261" t="s">
        <v>10</v>
      </c>
      <c r="B44" s="255" t="s">
        <v>162</v>
      </c>
      <c r="C44" s="256"/>
      <c r="D44" s="253"/>
      <c r="E44" s="253"/>
      <c r="F44" s="254"/>
      <c r="G44" s="236" t="s">
        <v>17</v>
      </c>
      <c r="H44" s="236" t="s">
        <v>232</v>
      </c>
      <c r="I44" s="236" t="s">
        <v>232</v>
      </c>
      <c r="J44" s="259"/>
      <c r="K44" s="260"/>
      <c r="L44" s="259"/>
    </row>
    <row r="45" spans="1:12" ht="63.75" customHeight="1">
      <c r="A45" s="261" t="s">
        <v>254</v>
      </c>
      <c r="B45" s="255" t="s">
        <v>163</v>
      </c>
      <c r="C45" s="256"/>
      <c r="D45" s="253"/>
      <c r="E45" s="253"/>
      <c r="F45" s="254"/>
      <c r="G45" s="236" t="s">
        <v>17</v>
      </c>
      <c r="H45" s="236" t="s">
        <v>232</v>
      </c>
      <c r="I45" s="236" t="s">
        <v>232</v>
      </c>
      <c r="J45" s="259"/>
      <c r="K45" s="260"/>
      <c r="L45" s="259"/>
    </row>
    <row r="46" spans="1:12" ht="55.5" customHeight="1">
      <c r="A46" s="261" t="s">
        <v>253</v>
      </c>
      <c r="B46" s="255" t="s">
        <v>150</v>
      </c>
      <c r="C46" s="256"/>
      <c r="D46" s="253"/>
      <c r="E46" s="253"/>
      <c r="F46" s="254"/>
      <c r="G46" s="236" t="s">
        <v>17</v>
      </c>
      <c r="H46" s="236" t="s">
        <v>232</v>
      </c>
      <c r="I46" s="236" t="s">
        <v>232</v>
      </c>
      <c r="J46" s="259"/>
      <c r="K46" s="260"/>
      <c r="L46" s="259"/>
    </row>
    <row r="47" spans="1:12" ht="79.5" customHeight="1">
      <c r="A47" s="253" t="s">
        <v>255</v>
      </c>
      <c r="B47" s="263" t="s">
        <v>168</v>
      </c>
      <c r="C47" s="256"/>
      <c r="D47" s="253"/>
      <c r="E47" s="253"/>
      <c r="F47" s="254"/>
      <c r="G47" s="236" t="s">
        <v>17</v>
      </c>
      <c r="H47" s="236" t="s">
        <v>239</v>
      </c>
      <c r="I47" s="236" t="s">
        <v>239</v>
      </c>
      <c r="J47" s="259"/>
      <c r="K47" s="260"/>
      <c r="L47" s="259"/>
    </row>
    <row r="48" spans="1:12" ht="48.75" customHeight="1">
      <c r="A48" s="261" t="s">
        <v>256</v>
      </c>
      <c r="B48" s="263" t="s">
        <v>169</v>
      </c>
      <c r="C48" s="256"/>
      <c r="D48" s="253"/>
      <c r="E48" s="253"/>
      <c r="F48" s="254"/>
      <c r="G48" s="236" t="s">
        <v>17</v>
      </c>
      <c r="H48" s="236" t="s">
        <v>239</v>
      </c>
      <c r="I48" s="236" t="s">
        <v>239</v>
      </c>
      <c r="J48" s="259"/>
      <c r="K48" s="260"/>
      <c r="L48" s="259"/>
    </row>
    <row r="49" spans="1:12" ht="48.75" customHeight="1">
      <c r="A49" s="261" t="s">
        <v>257</v>
      </c>
      <c r="B49" s="264" t="s">
        <v>170</v>
      </c>
      <c r="C49" s="256"/>
      <c r="D49" s="253"/>
      <c r="E49" s="253"/>
      <c r="F49" s="254"/>
      <c r="G49" s="236" t="s">
        <v>17</v>
      </c>
      <c r="H49" s="236" t="s">
        <v>239</v>
      </c>
      <c r="I49" s="236" t="s">
        <v>239</v>
      </c>
      <c r="J49" s="259"/>
      <c r="K49" s="260"/>
      <c r="L49" s="259"/>
    </row>
    <row r="50" spans="1:12" ht="64.5" customHeight="1">
      <c r="A50" s="261" t="s">
        <v>258</v>
      </c>
      <c r="B50" s="264" t="s">
        <v>177</v>
      </c>
      <c r="C50" s="256"/>
      <c r="D50" s="253"/>
      <c r="E50" s="253"/>
      <c r="F50" s="254"/>
      <c r="G50" s="236" t="s">
        <v>17</v>
      </c>
      <c r="H50" s="236" t="s">
        <v>239</v>
      </c>
      <c r="I50" s="236" t="s">
        <v>239</v>
      </c>
      <c r="J50" s="259"/>
      <c r="K50" s="260"/>
      <c r="L50" s="259"/>
    </row>
    <row r="51" spans="1:12" ht="41.25" customHeight="1">
      <c r="A51" s="261" t="s">
        <v>259</v>
      </c>
      <c r="B51" s="264" t="s">
        <v>171</v>
      </c>
      <c r="C51" s="256"/>
      <c r="D51" s="253"/>
      <c r="E51" s="253"/>
      <c r="F51" s="254"/>
      <c r="G51" s="236" t="s">
        <v>17</v>
      </c>
      <c r="H51" s="236" t="s">
        <v>239</v>
      </c>
      <c r="I51" s="236" t="s">
        <v>239</v>
      </c>
      <c r="J51" s="265"/>
      <c r="K51" s="266"/>
      <c r="L51" s="265"/>
    </row>
    <row r="52" spans="1:12" ht="66.75" customHeight="1">
      <c r="A52" s="267" t="s">
        <v>19</v>
      </c>
      <c r="B52" s="91" t="s">
        <v>260</v>
      </c>
      <c r="C52" s="256"/>
      <c r="D52" s="253"/>
      <c r="E52" s="253"/>
      <c r="F52" s="254"/>
      <c r="G52" s="236"/>
      <c r="H52" s="236"/>
      <c r="I52" s="236"/>
      <c r="J52" s="268"/>
      <c r="K52" s="269"/>
      <c r="L52" s="270"/>
    </row>
    <row r="53" spans="1:12" ht="66" customHeight="1">
      <c r="A53" s="261" t="s">
        <v>20</v>
      </c>
      <c r="B53" s="263" t="s">
        <v>153</v>
      </c>
      <c r="C53" s="256"/>
      <c r="D53" s="253"/>
      <c r="E53" s="253"/>
      <c r="F53" s="254"/>
      <c r="G53" s="236" t="s">
        <v>17</v>
      </c>
      <c r="H53" s="236" t="s">
        <v>232</v>
      </c>
      <c r="I53" s="236" t="s">
        <v>239</v>
      </c>
      <c r="J53" s="271" t="s">
        <v>261</v>
      </c>
      <c r="K53" s="272" t="s">
        <v>262</v>
      </c>
      <c r="L53" s="272" t="s">
        <v>263</v>
      </c>
    </row>
    <row r="54" spans="1:12" ht="64.5" customHeight="1">
      <c r="A54" s="261" t="s">
        <v>21</v>
      </c>
      <c r="B54" s="263" t="s">
        <v>166</v>
      </c>
      <c r="C54" s="256"/>
      <c r="D54" s="253"/>
      <c r="E54" s="253"/>
      <c r="F54" s="254"/>
      <c r="G54" s="236" t="s">
        <v>17</v>
      </c>
      <c r="H54" s="236" t="s">
        <v>239</v>
      </c>
      <c r="I54" s="236" t="s">
        <v>239</v>
      </c>
      <c r="J54" s="273"/>
      <c r="K54" s="274"/>
      <c r="L54" s="274"/>
    </row>
    <row r="55" spans="1:12" ht="64.5" customHeight="1">
      <c r="A55" s="267" t="s">
        <v>22</v>
      </c>
      <c r="B55" s="275" t="s">
        <v>264</v>
      </c>
      <c r="C55" s="256"/>
      <c r="D55" s="253"/>
      <c r="E55" s="253"/>
      <c r="F55" s="254"/>
      <c r="G55" s="236"/>
      <c r="H55" s="236"/>
      <c r="I55" s="236"/>
      <c r="J55" s="270"/>
      <c r="K55" s="276"/>
      <c r="L55" s="270"/>
    </row>
    <row r="56" spans="1:12" ht="66" customHeight="1">
      <c r="A56" s="277" t="s">
        <v>23</v>
      </c>
      <c r="B56" s="278" t="s">
        <v>165</v>
      </c>
      <c r="C56" s="256"/>
      <c r="D56" s="253"/>
      <c r="E56" s="253"/>
      <c r="F56" s="254"/>
      <c r="G56" s="236" t="s">
        <v>17</v>
      </c>
      <c r="H56" s="236" t="s">
        <v>239</v>
      </c>
      <c r="I56" s="236" t="s">
        <v>239</v>
      </c>
      <c r="J56" s="279" t="s">
        <v>265</v>
      </c>
      <c r="K56" s="280" t="s">
        <v>212</v>
      </c>
      <c r="L56" s="279" t="s">
        <v>266</v>
      </c>
    </row>
    <row r="57" spans="1:12" ht="31.5" customHeight="1">
      <c r="A57" s="267" t="s">
        <v>267</v>
      </c>
      <c r="B57" s="275" t="s">
        <v>268</v>
      </c>
      <c r="C57" s="256"/>
      <c r="D57" s="253"/>
      <c r="E57" s="253"/>
      <c r="F57" s="254"/>
      <c r="G57" s="236"/>
      <c r="H57" s="236"/>
      <c r="I57" s="236"/>
      <c r="J57" s="270"/>
      <c r="K57" s="236"/>
      <c r="L57" s="281"/>
    </row>
    <row r="58" spans="1:12" ht="45" customHeight="1">
      <c r="A58" s="277" t="s">
        <v>269</v>
      </c>
      <c r="B58" s="282" t="s">
        <v>270</v>
      </c>
      <c r="C58" s="256"/>
      <c r="D58" s="253"/>
      <c r="E58" s="253"/>
      <c r="F58" s="254"/>
      <c r="G58" s="236" t="s">
        <v>70</v>
      </c>
      <c r="H58" s="236" t="s">
        <v>210</v>
      </c>
      <c r="I58" s="236" t="s">
        <v>210</v>
      </c>
      <c r="J58" s="283" t="s">
        <v>271</v>
      </c>
      <c r="K58" s="110" t="s">
        <v>212</v>
      </c>
      <c r="L58" s="283" t="s">
        <v>271</v>
      </c>
    </row>
    <row r="59" spans="1:12" ht="48" customHeight="1">
      <c r="A59" s="261" t="s">
        <v>272</v>
      </c>
      <c r="B59" s="284" t="s">
        <v>75</v>
      </c>
      <c r="C59" s="256"/>
      <c r="D59" s="253"/>
      <c r="E59" s="253"/>
      <c r="F59" s="254"/>
      <c r="G59" s="236" t="s">
        <v>70</v>
      </c>
      <c r="H59" s="236" t="s">
        <v>210</v>
      </c>
      <c r="I59" s="236" t="s">
        <v>210</v>
      </c>
      <c r="J59" s="285"/>
      <c r="K59" s="286"/>
      <c r="L59" s="285"/>
    </row>
    <row r="60" spans="1:12" ht="32.25" customHeight="1">
      <c r="A60" s="267" t="s">
        <v>273</v>
      </c>
      <c r="B60" s="287" t="s">
        <v>274</v>
      </c>
      <c r="C60" s="256"/>
      <c r="D60" s="253"/>
      <c r="E60" s="253"/>
      <c r="F60" s="254"/>
      <c r="G60" s="236"/>
      <c r="H60" s="254"/>
      <c r="I60" s="254"/>
      <c r="J60" s="288"/>
      <c r="K60" s="289"/>
      <c r="L60" s="289"/>
    </row>
    <row r="61" spans="1:12" ht="33.75" customHeight="1">
      <c r="A61" s="261" t="s">
        <v>275</v>
      </c>
      <c r="B61" s="290" t="s">
        <v>105</v>
      </c>
      <c r="C61" s="256"/>
      <c r="D61" s="253"/>
      <c r="E61" s="253"/>
      <c r="F61" s="254"/>
      <c r="G61" s="236" t="s">
        <v>106</v>
      </c>
      <c r="H61" s="254" t="s">
        <v>232</v>
      </c>
      <c r="I61" s="254" t="s">
        <v>232</v>
      </c>
      <c r="J61" s="291" t="s">
        <v>276</v>
      </c>
      <c r="K61" s="292" t="s">
        <v>262</v>
      </c>
      <c r="L61" s="292" t="s">
        <v>277</v>
      </c>
    </row>
    <row r="62" spans="1:12" ht="33.75" customHeight="1">
      <c r="A62" s="293" t="s">
        <v>278</v>
      </c>
      <c r="B62" s="290" t="s">
        <v>107</v>
      </c>
      <c r="C62" s="294"/>
      <c r="D62" s="295"/>
      <c r="E62" s="295"/>
      <c r="F62" s="296"/>
      <c r="G62" s="297" t="s">
        <v>106</v>
      </c>
      <c r="H62" s="298" t="s">
        <v>232</v>
      </c>
      <c r="I62" s="298" t="s">
        <v>232</v>
      </c>
      <c r="J62" s="291"/>
      <c r="K62" s="292"/>
      <c r="L62" s="292"/>
    </row>
    <row r="63" spans="1:12" ht="33" customHeight="1">
      <c r="A63" s="293" t="s">
        <v>279</v>
      </c>
      <c r="B63" s="290" t="s">
        <v>108</v>
      </c>
      <c r="C63" s="299"/>
      <c r="D63" s="299"/>
      <c r="E63" s="299"/>
      <c r="F63" s="300"/>
      <c r="G63" s="297" t="s">
        <v>106</v>
      </c>
      <c r="H63" s="298" t="s">
        <v>232</v>
      </c>
      <c r="I63" s="298" t="s">
        <v>232</v>
      </c>
      <c r="J63" s="291"/>
      <c r="K63" s="292"/>
      <c r="L63" s="292"/>
    </row>
    <row r="64" spans="1:12" ht="21.75" customHeight="1">
      <c r="A64" s="301" t="s">
        <v>280</v>
      </c>
      <c r="B64" s="302" t="s">
        <v>281</v>
      </c>
      <c r="C64" s="303"/>
      <c r="D64" s="303"/>
      <c r="E64" s="303"/>
      <c r="F64" s="304"/>
      <c r="G64" s="254"/>
      <c r="H64" s="254"/>
      <c r="I64" s="254"/>
      <c r="J64" s="254"/>
      <c r="K64" s="254"/>
      <c r="L64" s="254"/>
    </row>
    <row r="65" spans="1:12" ht="86.25" customHeight="1">
      <c r="A65" s="253" t="s">
        <v>282</v>
      </c>
      <c r="B65" s="305" t="s">
        <v>283</v>
      </c>
      <c r="C65" s="303"/>
      <c r="D65" s="303"/>
      <c r="E65" s="303"/>
      <c r="F65" s="304"/>
      <c r="G65" s="236" t="s">
        <v>284</v>
      </c>
      <c r="H65" s="254" t="s">
        <v>210</v>
      </c>
      <c r="I65" s="254" t="s">
        <v>210</v>
      </c>
      <c r="J65" s="236" t="s">
        <v>285</v>
      </c>
      <c r="K65" s="236" t="s">
        <v>262</v>
      </c>
      <c r="L65" s="236" t="s">
        <v>286</v>
      </c>
    </row>
    <row r="66" spans="1:12" ht="25.5" customHeight="1">
      <c r="A66" s="253"/>
      <c r="B66" s="237" t="s">
        <v>287</v>
      </c>
      <c r="C66" s="238"/>
      <c r="D66" s="238"/>
      <c r="E66" s="238"/>
      <c r="F66" s="238"/>
      <c r="G66" s="238"/>
      <c r="H66" s="238"/>
      <c r="I66" s="238"/>
      <c r="J66" s="238"/>
      <c r="K66" s="238"/>
      <c r="L66" s="239"/>
    </row>
    <row r="67" spans="1:12" ht="48" customHeight="1">
      <c r="A67" s="301" t="s">
        <v>4</v>
      </c>
      <c r="B67" s="306" t="s">
        <v>288</v>
      </c>
      <c r="C67" s="307"/>
      <c r="D67" s="307"/>
      <c r="E67" s="307"/>
      <c r="F67" s="307"/>
      <c r="G67" s="240"/>
      <c r="H67" s="240"/>
      <c r="I67" s="240"/>
      <c r="J67" s="240"/>
      <c r="K67" s="240"/>
      <c r="L67" s="240"/>
    </row>
    <row r="68" spans="1:12" ht="66" customHeight="1">
      <c r="A68" s="261" t="s">
        <v>208</v>
      </c>
      <c r="B68" s="290" t="s">
        <v>289</v>
      </c>
      <c r="C68" s="253"/>
      <c r="D68" s="253"/>
      <c r="E68" s="253"/>
      <c r="F68" s="254"/>
      <c r="G68" s="236"/>
      <c r="H68" s="254"/>
      <c r="I68" s="254"/>
      <c r="J68" s="236"/>
      <c r="K68" s="236"/>
      <c r="L68" s="253"/>
    </row>
    <row r="69" spans="1:12" ht="75" customHeight="1">
      <c r="A69" s="308" t="s">
        <v>290</v>
      </c>
      <c r="B69" s="290" t="s">
        <v>86</v>
      </c>
      <c r="C69" s="253"/>
      <c r="D69" s="253"/>
      <c r="E69" s="253"/>
      <c r="F69" s="254"/>
      <c r="G69" s="236" t="s">
        <v>27</v>
      </c>
      <c r="H69" s="254" t="s">
        <v>210</v>
      </c>
      <c r="I69" s="254" t="s">
        <v>210</v>
      </c>
      <c r="J69" s="272" t="s">
        <v>291</v>
      </c>
      <c r="K69" s="272" t="s">
        <v>212</v>
      </c>
      <c r="L69" s="272" t="s">
        <v>292</v>
      </c>
    </row>
    <row r="70" spans="1:12" ht="63.75" customHeight="1">
      <c r="A70" s="308" t="s">
        <v>293</v>
      </c>
      <c r="B70" s="290" t="s">
        <v>294</v>
      </c>
      <c r="C70" s="253"/>
      <c r="D70" s="253"/>
      <c r="E70" s="253"/>
      <c r="F70" s="254"/>
      <c r="G70" s="236" t="s">
        <v>27</v>
      </c>
      <c r="H70" s="254" t="s">
        <v>210</v>
      </c>
      <c r="I70" s="254" t="s">
        <v>210</v>
      </c>
      <c r="J70" s="274"/>
      <c r="K70" s="274"/>
      <c r="L70" s="309"/>
    </row>
    <row r="71" spans="1:12" ht="65.25" customHeight="1">
      <c r="A71" s="301" t="s">
        <v>6</v>
      </c>
      <c r="B71" s="310" t="s">
        <v>295</v>
      </c>
      <c r="C71" s="253"/>
      <c r="D71" s="253"/>
      <c r="E71" s="253"/>
      <c r="F71" s="254"/>
      <c r="G71" s="236"/>
      <c r="H71" s="254"/>
      <c r="I71" s="254"/>
      <c r="J71" s="236"/>
      <c r="K71" s="236"/>
      <c r="L71" s="236"/>
    </row>
    <row r="72" spans="1:12" ht="94.5" customHeight="1">
      <c r="A72" s="253" t="s">
        <v>18</v>
      </c>
      <c r="B72" s="290" t="s">
        <v>135</v>
      </c>
      <c r="C72" s="253"/>
      <c r="D72" s="253"/>
      <c r="E72" s="253"/>
      <c r="F72" s="254"/>
      <c r="G72" s="236" t="s">
        <v>70</v>
      </c>
      <c r="H72" s="254" t="s">
        <v>210</v>
      </c>
      <c r="I72" s="254" t="s">
        <v>239</v>
      </c>
      <c r="J72" s="236" t="s">
        <v>296</v>
      </c>
      <c r="K72" s="236" t="s">
        <v>212</v>
      </c>
      <c r="L72" s="272" t="s">
        <v>297</v>
      </c>
    </row>
    <row r="73" spans="1:12" ht="73.5" customHeight="1">
      <c r="A73" s="253" t="s">
        <v>2</v>
      </c>
      <c r="B73" s="262" t="s">
        <v>91</v>
      </c>
      <c r="C73" s="253"/>
      <c r="D73" s="253"/>
      <c r="E73" s="253"/>
      <c r="F73" s="254"/>
      <c r="G73" s="236" t="s">
        <v>70</v>
      </c>
      <c r="H73" s="254" t="s">
        <v>232</v>
      </c>
      <c r="I73" s="254" t="s">
        <v>239</v>
      </c>
      <c r="J73" s="236" t="s">
        <v>298</v>
      </c>
      <c r="K73" s="236" t="s">
        <v>212</v>
      </c>
      <c r="L73" s="274"/>
    </row>
    <row r="74" spans="1:12" ht="72" customHeight="1">
      <c r="A74" s="301" t="s">
        <v>19</v>
      </c>
      <c r="B74" s="311" t="s">
        <v>137</v>
      </c>
      <c r="C74" s="253"/>
      <c r="D74" s="253"/>
      <c r="E74" s="253"/>
      <c r="F74" s="254"/>
      <c r="G74" s="236"/>
      <c r="H74" s="254"/>
      <c r="I74" s="254"/>
      <c r="J74" s="236"/>
      <c r="K74" s="236"/>
      <c r="L74" s="312"/>
    </row>
    <row r="75" spans="1:12" ht="93" customHeight="1">
      <c r="A75" s="253" t="s">
        <v>20</v>
      </c>
      <c r="B75" s="262" t="s">
        <v>136</v>
      </c>
      <c r="C75" s="253"/>
      <c r="D75" s="253"/>
      <c r="E75" s="253"/>
      <c r="F75" s="254"/>
      <c r="G75" s="236" t="s">
        <v>70</v>
      </c>
      <c r="H75" s="254" t="s">
        <v>232</v>
      </c>
      <c r="I75" s="254" t="s">
        <v>232</v>
      </c>
      <c r="J75" s="236" t="s">
        <v>299</v>
      </c>
      <c r="K75" s="236" t="s">
        <v>262</v>
      </c>
      <c r="L75" s="313" t="s">
        <v>300</v>
      </c>
    </row>
    <row r="76" spans="1:12" ht="46.5" customHeight="1">
      <c r="A76" s="301" t="s">
        <v>22</v>
      </c>
      <c r="B76" s="314" t="s">
        <v>301</v>
      </c>
      <c r="C76" s="253"/>
      <c r="D76" s="253"/>
      <c r="E76" s="253"/>
      <c r="F76" s="254"/>
      <c r="G76" s="236"/>
      <c r="H76" s="254"/>
      <c r="I76" s="254"/>
      <c r="J76" s="236"/>
      <c r="K76" s="236"/>
      <c r="L76" s="315"/>
    </row>
    <row r="77" spans="1:12" ht="100.5" customHeight="1">
      <c r="A77" s="253" t="s">
        <v>23</v>
      </c>
      <c r="B77" s="290" t="s">
        <v>60</v>
      </c>
      <c r="C77" s="253"/>
      <c r="D77" s="253"/>
      <c r="E77" s="253"/>
      <c r="F77" s="254"/>
      <c r="G77" s="236" t="s">
        <v>302</v>
      </c>
      <c r="H77" s="254" t="s">
        <v>210</v>
      </c>
      <c r="I77" s="254" t="s">
        <v>239</v>
      </c>
      <c r="J77" s="316" t="s">
        <v>303</v>
      </c>
      <c r="K77" s="236" t="s">
        <v>262</v>
      </c>
      <c r="L77" s="236" t="s">
        <v>304</v>
      </c>
    </row>
    <row r="78" spans="1:12" ht="63" customHeight="1">
      <c r="A78" s="253"/>
      <c r="B78" s="317" t="s">
        <v>305</v>
      </c>
      <c r="C78" s="318"/>
      <c r="D78" s="318"/>
      <c r="E78" s="318"/>
      <c r="F78" s="318"/>
      <c r="G78" s="318"/>
      <c r="H78" s="318"/>
      <c r="I78" s="318"/>
      <c r="J78" s="318"/>
      <c r="K78" s="318"/>
      <c r="L78" s="319"/>
    </row>
    <row r="79" spans="1:12" ht="71.25" customHeight="1">
      <c r="A79" s="253" t="s">
        <v>4</v>
      </c>
      <c r="B79" s="290" t="s">
        <v>25</v>
      </c>
      <c r="C79" s="253"/>
      <c r="D79" s="253"/>
      <c r="E79" s="253"/>
      <c r="F79" s="254"/>
      <c r="G79" s="236" t="s">
        <v>70</v>
      </c>
      <c r="H79" s="254" t="s">
        <v>210</v>
      </c>
      <c r="I79" s="254" t="s">
        <v>210</v>
      </c>
      <c r="J79" s="236" t="s">
        <v>306</v>
      </c>
      <c r="K79" s="236" t="s">
        <v>262</v>
      </c>
      <c r="L79" s="236" t="s">
        <v>307</v>
      </c>
    </row>
    <row r="80" spans="1:12" ht="80.25" customHeight="1">
      <c r="A80" s="253" t="s">
        <v>6</v>
      </c>
      <c r="B80" s="320" t="s">
        <v>308</v>
      </c>
      <c r="C80" s="253"/>
      <c r="D80" s="253"/>
      <c r="E80" s="253"/>
      <c r="F80" s="254"/>
      <c r="G80" s="236" t="s">
        <v>70</v>
      </c>
      <c r="H80" s="254" t="s">
        <v>210</v>
      </c>
      <c r="I80" s="254" t="s">
        <v>239</v>
      </c>
      <c r="J80" s="236"/>
      <c r="K80" s="236"/>
      <c r="L80" s="236"/>
    </row>
    <row r="81" spans="1:12" ht="60" customHeight="1">
      <c r="A81" s="254" t="s">
        <v>309</v>
      </c>
      <c r="B81" s="321" t="s">
        <v>28</v>
      </c>
      <c r="C81" s="253"/>
      <c r="D81" s="253"/>
      <c r="E81" s="253"/>
      <c r="F81" s="254"/>
      <c r="G81" s="236" t="s">
        <v>310</v>
      </c>
      <c r="H81" s="254" t="s">
        <v>210</v>
      </c>
      <c r="I81" s="254" t="s">
        <v>239</v>
      </c>
      <c r="J81" s="236" t="s">
        <v>311</v>
      </c>
      <c r="K81" s="236" t="s">
        <v>262</v>
      </c>
      <c r="L81" s="236" t="s">
        <v>312</v>
      </c>
    </row>
    <row r="82" spans="1:12" ht="77.25" customHeight="1">
      <c r="A82" s="322">
        <v>42402</v>
      </c>
      <c r="B82" s="282" t="s">
        <v>313</v>
      </c>
      <c r="C82" s="256"/>
      <c r="D82" s="253"/>
      <c r="E82" s="253"/>
      <c r="F82" s="254"/>
      <c r="G82" s="236" t="s">
        <v>70</v>
      </c>
      <c r="H82" s="236" t="s">
        <v>232</v>
      </c>
      <c r="I82" s="236" t="s">
        <v>232</v>
      </c>
      <c r="J82" s="270" t="s">
        <v>314</v>
      </c>
      <c r="K82" s="236" t="s">
        <v>212</v>
      </c>
      <c r="L82" s="270" t="s">
        <v>314</v>
      </c>
    </row>
    <row r="83" spans="1:12" ht="77.25" customHeight="1">
      <c r="A83" s="254" t="s">
        <v>315</v>
      </c>
      <c r="B83" s="282" t="s">
        <v>316</v>
      </c>
      <c r="C83" s="256"/>
      <c r="D83" s="253"/>
      <c r="E83" s="253"/>
      <c r="F83" s="254"/>
      <c r="G83" s="236" t="s">
        <v>70</v>
      </c>
      <c r="H83" s="236" t="s">
        <v>232</v>
      </c>
      <c r="I83" s="236" t="s">
        <v>232</v>
      </c>
      <c r="J83" s="270" t="s">
        <v>317</v>
      </c>
      <c r="K83" s="236" t="s">
        <v>212</v>
      </c>
      <c r="L83" s="270" t="s">
        <v>317</v>
      </c>
    </row>
    <row r="84" spans="1:12" ht="54.75" customHeight="1">
      <c r="A84" s="253" t="s">
        <v>19</v>
      </c>
      <c r="B84" s="290" t="s">
        <v>318</v>
      </c>
      <c r="C84" s="323"/>
      <c r="D84" s="323"/>
      <c r="E84" s="323"/>
      <c r="F84" s="298"/>
      <c r="G84" s="297" t="s">
        <v>106</v>
      </c>
      <c r="H84" s="298" t="s">
        <v>232</v>
      </c>
      <c r="I84" s="298" t="s">
        <v>239</v>
      </c>
      <c r="J84" s="281" t="s">
        <v>319</v>
      </c>
      <c r="K84" s="236" t="s">
        <v>262</v>
      </c>
      <c r="L84" s="281" t="s">
        <v>320</v>
      </c>
    </row>
    <row r="85" spans="1:12" ht="67.5" customHeight="1">
      <c r="A85" s="253" t="s">
        <v>22</v>
      </c>
      <c r="B85" s="290" t="s">
        <v>152</v>
      </c>
      <c r="C85" s="323"/>
      <c r="D85" s="323"/>
      <c r="E85" s="323"/>
      <c r="F85" s="298"/>
      <c r="G85" s="297" t="s">
        <v>106</v>
      </c>
      <c r="H85" s="298" t="s">
        <v>232</v>
      </c>
      <c r="I85" s="298" t="s">
        <v>239</v>
      </c>
      <c r="J85" s="324" t="s">
        <v>321</v>
      </c>
      <c r="K85" s="236" t="s">
        <v>262</v>
      </c>
      <c r="L85" s="324" t="s">
        <v>322</v>
      </c>
    </row>
    <row r="87" spans="1:12">
      <c r="A87" s="325" t="s">
        <v>323</v>
      </c>
      <c r="B87" s="325"/>
      <c r="C87" s="325"/>
      <c r="D87" s="325"/>
      <c r="E87" s="325"/>
      <c r="F87" s="325"/>
      <c r="G87" s="325"/>
      <c r="H87" s="325"/>
      <c r="I87" s="325"/>
      <c r="J87" s="325"/>
      <c r="K87" s="325"/>
      <c r="L87" s="325"/>
    </row>
  </sheetData>
  <mergeCells count="33">
    <mergeCell ref="L72:L73"/>
    <mergeCell ref="B78:L78"/>
    <mergeCell ref="A87:L87"/>
    <mergeCell ref="J61:J63"/>
    <mergeCell ref="K61:K63"/>
    <mergeCell ref="L61:L63"/>
    <mergeCell ref="B66:L66"/>
    <mergeCell ref="J69:J70"/>
    <mergeCell ref="K69:K70"/>
    <mergeCell ref="L69:L70"/>
    <mergeCell ref="J53:J54"/>
    <mergeCell ref="K53:K54"/>
    <mergeCell ref="L53:L54"/>
    <mergeCell ref="J58:J59"/>
    <mergeCell ref="K58:K59"/>
    <mergeCell ref="L58:L59"/>
    <mergeCell ref="B7:L7"/>
    <mergeCell ref="J9:J27"/>
    <mergeCell ref="K9:K27"/>
    <mergeCell ref="L9:L27"/>
    <mergeCell ref="J29:J51"/>
    <mergeCell ref="K29:K51"/>
    <mergeCell ref="L29:L51"/>
    <mergeCell ref="K1:L1"/>
    <mergeCell ref="K2:L2"/>
    <mergeCell ref="A3:L3"/>
    <mergeCell ref="B4:B5"/>
    <mergeCell ref="C4:F4"/>
    <mergeCell ref="G4:G5"/>
    <mergeCell ref="H4:I4"/>
    <mergeCell ref="K4:K5"/>
    <mergeCell ref="L4:L5"/>
    <mergeCell ref="C5:F5"/>
  </mergeCells>
  <pageMargins left="0.19685039370078741" right="0.19685039370078741" top="0.59055118110236227" bottom="0.19685039370078741" header="0.31496062992125984" footer="0.31496062992125984"/>
  <pageSetup paperSize="9" scale="75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274"/>
  <sheetViews>
    <sheetView view="pageBreakPreview" zoomScaleNormal="90" zoomScaleSheetLayoutView="100" workbookViewId="0">
      <selection activeCell="K2" sqref="K2:U2"/>
    </sheetView>
  </sheetViews>
  <sheetFormatPr defaultColWidth="9.140625" defaultRowHeight="15"/>
  <cols>
    <col min="1" max="1" width="7.140625" style="1" customWidth="1"/>
    <col min="2" max="2" width="55.5703125" style="2" customWidth="1"/>
    <col min="3" max="3" width="5.42578125" style="1" hidden="1" customWidth="1"/>
    <col min="4" max="4" width="6.5703125" style="1" hidden="1" customWidth="1"/>
    <col min="5" max="5" width="9.7109375" style="1" hidden="1" customWidth="1"/>
    <col min="6" max="6" width="6.5703125" style="3" hidden="1" customWidth="1"/>
    <col min="7" max="7" width="0.140625" style="3" customWidth="1"/>
    <col min="8" max="8" width="28.42578125" style="3" customWidth="1"/>
    <col min="9" max="9" width="18.140625" style="3" customWidth="1"/>
    <col min="10" max="10" width="19.42578125" style="3" customWidth="1"/>
    <col min="11" max="11" width="22.85546875" style="3" customWidth="1"/>
    <col min="12" max="12" width="22.28515625" style="79" customWidth="1"/>
    <col min="13" max="13" width="13.85546875" style="4" hidden="1" customWidth="1"/>
    <col min="14" max="14" width="9.140625" style="4" hidden="1" customWidth="1"/>
    <col min="15" max="16" width="9.140625" style="1" hidden="1" customWidth="1"/>
    <col min="17" max="17" width="9.28515625" style="1" hidden="1" customWidth="1"/>
    <col min="18" max="20" width="9.140625" style="1" hidden="1" customWidth="1"/>
    <col min="21" max="21" width="20.28515625" style="1" customWidth="1"/>
    <col min="22" max="26" width="9.140625" style="1" hidden="1" customWidth="1"/>
    <col min="27" max="27" width="1.5703125" style="1" customWidth="1"/>
    <col min="28" max="28" width="37" style="1" customWidth="1"/>
    <col min="29" max="16384" width="9.140625" style="1"/>
  </cols>
  <sheetData>
    <row r="1" spans="1:27" ht="20.25" customHeight="1">
      <c r="A1" s="68"/>
      <c r="B1" s="67"/>
      <c r="C1" s="68"/>
      <c r="D1" s="68"/>
      <c r="E1" s="68"/>
      <c r="F1" s="69"/>
      <c r="G1" s="69"/>
      <c r="H1" s="69"/>
      <c r="I1" s="69"/>
      <c r="J1" s="69"/>
      <c r="K1" s="187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68"/>
      <c r="W1" s="68"/>
      <c r="X1" s="68"/>
      <c r="Y1" s="68"/>
      <c r="Z1" s="68"/>
      <c r="AA1" s="68"/>
    </row>
    <row r="2" spans="1:27" ht="143.25" customHeight="1">
      <c r="A2" s="68"/>
      <c r="B2" s="67"/>
      <c r="C2" s="68"/>
      <c r="D2" s="68"/>
      <c r="E2" s="68"/>
      <c r="F2" s="69"/>
      <c r="G2" s="69"/>
      <c r="H2" s="69"/>
      <c r="I2" s="69"/>
      <c r="J2" s="69"/>
      <c r="K2" s="186" t="s">
        <v>195</v>
      </c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68"/>
      <c r="W2" s="68"/>
      <c r="X2" s="68"/>
      <c r="Y2" s="68"/>
      <c r="Z2" s="68"/>
      <c r="AA2" s="68"/>
    </row>
    <row r="3" spans="1:27" ht="78" customHeight="1">
      <c r="A3" s="127" t="s">
        <v>149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68"/>
      <c r="W3" s="68"/>
      <c r="X3" s="68"/>
      <c r="Y3" s="68"/>
      <c r="Z3" s="68"/>
      <c r="AA3" s="68"/>
    </row>
    <row r="4" spans="1:27" ht="48" customHeight="1">
      <c r="A4" s="179" t="s">
        <v>144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68"/>
      <c r="W4" s="68"/>
      <c r="X4" s="68"/>
      <c r="Y4" s="68"/>
      <c r="Z4" s="68"/>
      <c r="AA4" s="68"/>
    </row>
    <row r="5" spans="1:27" ht="27" customHeight="1">
      <c r="A5" s="130" t="s">
        <v>16</v>
      </c>
      <c r="B5" s="130" t="s">
        <v>62</v>
      </c>
      <c r="C5" s="92" t="s">
        <v>0</v>
      </c>
      <c r="D5" s="92"/>
      <c r="E5" s="92"/>
      <c r="F5" s="92"/>
      <c r="G5" s="5"/>
      <c r="H5" s="181" t="s">
        <v>104</v>
      </c>
      <c r="I5" s="181" t="s">
        <v>30</v>
      </c>
      <c r="J5" s="181" t="s">
        <v>31</v>
      </c>
      <c r="K5" s="126"/>
      <c r="L5" s="126"/>
      <c r="M5" s="61"/>
      <c r="N5" s="6"/>
      <c r="O5" s="61"/>
      <c r="P5" s="61"/>
      <c r="Q5" s="61"/>
      <c r="R5" s="61"/>
      <c r="S5" s="61"/>
      <c r="T5" s="61"/>
      <c r="U5" s="125" t="s">
        <v>36</v>
      </c>
      <c r="V5" s="68"/>
      <c r="W5" s="68"/>
      <c r="X5" s="68"/>
      <c r="Y5" s="68"/>
      <c r="Z5" s="68"/>
      <c r="AA5" s="68"/>
    </row>
    <row r="6" spans="1:27" ht="42.75" customHeight="1">
      <c r="A6" s="132"/>
      <c r="B6" s="102"/>
      <c r="C6" s="92" t="s">
        <v>1</v>
      </c>
      <c r="D6" s="92"/>
      <c r="E6" s="92"/>
      <c r="F6" s="92"/>
      <c r="G6" s="5"/>
      <c r="H6" s="181"/>
      <c r="I6" s="126"/>
      <c r="J6" s="66" t="s">
        <v>66</v>
      </c>
      <c r="K6" s="66" t="s">
        <v>145</v>
      </c>
      <c r="L6" s="77" t="s">
        <v>65</v>
      </c>
      <c r="M6" s="61"/>
      <c r="N6" s="6"/>
      <c r="O6" s="61"/>
      <c r="P6" s="61"/>
      <c r="Q6" s="61"/>
      <c r="R6" s="61"/>
      <c r="S6" s="61"/>
      <c r="T6" s="61"/>
      <c r="U6" s="126"/>
      <c r="V6" s="68"/>
      <c r="W6" s="68"/>
      <c r="X6" s="68"/>
      <c r="Y6" s="68"/>
      <c r="Z6" s="68"/>
      <c r="AA6" s="68"/>
    </row>
    <row r="7" spans="1:27" ht="17.25" customHeight="1">
      <c r="A7" s="58" t="s">
        <v>5</v>
      </c>
      <c r="B7" s="58">
        <v>2</v>
      </c>
      <c r="C7" s="58">
        <v>4</v>
      </c>
      <c r="D7" s="58">
        <v>5</v>
      </c>
      <c r="E7" s="58">
        <v>6</v>
      </c>
      <c r="F7" s="58">
        <v>7</v>
      </c>
      <c r="G7" s="7"/>
      <c r="H7" s="58" t="s">
        <v>11</v>
      </c>
      <c r="I7" s="58" t="s">
        <v>12</v>
      </c>
      <c r="J7" s="58" t="s">
        <v>13</v>
      </c>
      <c r="K7" s="58" t="s">
        <v>14</v>
      </c>
      <c r="L7" s="75" t="s">
        <v>15</v>
      </c>
      <c r="M7" s="8"/>
      <c r="N7" s="9"/>
      <c r="O7" s="8"/>
      <c r="P7" s="8"/>
      <c r="Q7" s="8"/>
      <c r="R7" s="8"/>
      <c r="S7" s="8"/>
      <c r="T7" s="8"/>
      <c r="U7" s="10">
        <v>8</v>
      </c>
      <c r="V7" s="68"/>
      <c r="W7" s="68"/>
      <c r="X7" s="68"/>
      <c r="Y7" s="68"/>
      <c r="Z7" s="68"/>
      <c r="AA7" s="68"/>
    </row>
    <row r="8" spans="1:27" ht="24" customHeight="1">
      <c r="A8" s="163" t="s">
        <v>4</v>
      </c>
      <c r="B8" s="176" t="s">
        <v>94</v>
      </c>
      <c r="C8" s="58"/>
      <c r="D8" s="58"/>
      <c r="E8" s="58"/>
      <c r="F8" s="58"/>
      <c r="G8" s="68"/>
      <c r="H8" s="11" t="s">
        <v>32</v>
      </c>
      <c r="I8" s="12">
        <f>I13+I192+I240</f>
        <v>266148.26790000004</v>
      </c>
      <c r="J8" s="12">
        <f>J13+J192+J240</f>
        <v>23438.020860000001</v>
      </c>
      <c r="K8" s="12">
        <f>K13+K192+K240</f>
        <v>133289.13847000001</v>
      </c>
      <c r="L8" s="12">
        <f>L13+L192+L240</f>
        <v>109421.10857</v>
      </c>
      <c r="M8" s="13"/>
      <c r="N8" s="14"/>
      <c r="O8" s="13"/>
      <c r="P8" s="13"/>
      <c r="Q8" s="13"/>
      <c r="R8" s="13"/>
      <c r="S8" s="13"/>
      <c r="T8" s="13"/>
      <c r="U8" s="15"/>
      <c r="V8" s="68"/>
      <c r="W8" s="68"/>
      <c r="X8" s="68"/>
      <c r="Y8" s="68"/>
      <c r="Z8" s="68"/>
      <c r="AA8" s="68"/>
    </row>
    <row r="9" spans="1:27" ht="27.75" customHeight="1">
      <c r="A9" s="164"/>
      <c r="B9" s="177"/>
      <c r="C9" s="58"/>
      <c r="D9" s="58"/>
      <c r="E9" s="58"/>
      <c r="F9" s="58"/>
      <c r="G9" s="68"/>
      <c r="H9" s="11" t="s">
        <v>33</v>
      </c>
      <c r="I9" s="12">
        <f>I193</f>
        <v>141901.95520999999</v>
      </c>
      <c r="J9" s="12">
        <f>J193</f>
        <v>6603.4269199999999</v>
      </c>
      <c r="K9" s="12">
        <f>K193</f>
        <v>75024.521169999993</v>
      </c>
      <c r="L9" s="85">
        <f>L193</f>
        <v>60274.007120000002</v>
      </c>
      <c r="M9" s="13"/>
      <c r="N9" s="14"/>
      <c r="O9" s="13"/>
      <c r="P9" s="13"/>
      <c r="Q9" s="13"/>
      <c r="R9" s="13"/>
      <c r="S9" s="13"/>
      <c r="T9" s="13"/>
      <c r="U9" s="15"/>
      <c r="V9" s="68"/>
      <c r="W9" s="68"/>
      <c r="X9" s="68"/>
      <c r="Y9" s="68"/>
      <c r="Z9" s="68"/>
      <c r="AA9" s="68"/>
    </row>
    <row r="10" spans="1:27" ht="33" customHeight="1">
      <c r="A10" s="164"/>
      <c r="B10" s="177"/>
      <c r="C10" s="58"/>
      <c r="D10" s="58"/>
      <c r="E10" s="58"/>
      <c r="F10" s="58"/>
      <c r="G10" s="68"/>
      <c r="H10" s="11" t="s">
        <v>34</v>
      </c>
      <c r="I10" s="12">
        <f>I194+I14</f>
        <v>83628.39572</v>
      </c>
      <c r="J10" s="12">
        <f>J194+J14</f>
        <v>6539.0555999999997</v>
      </c>
      <c r="K10" s="12">
        <f>K194+K14</f>
        <v>41068.820359999998</v>
      </c>
      <c r="L10" s="85">
        <f>L194+L14</f>
        <v>36020.519759999996</v>
      </c>
      <c r="M10" s="13"/>
      <c r="N10" s="14"/>
      <c r="O10" s="13"/>
      <c r="P10" s="13"/>
      <c r="Q10" s="13"/>
      <c r="R10" s="13"/>
      <c r="S10" s="13"/>
      <c r="T10" s="13"/>
      <c r="U10" s="15"/>
      <c r="V10" s="68"/>
      <c r="W10" s="68"/>
      <c r="X10" s="68"/>
      <c r="Y10" s="68"/>
      <c r="Z10" s="68"/>
      <c r="AA10" s="68"/>
    </row>
    <row r="11" spans="1:27" ht="25.5" customHeight="1">
      <c r="A11" s="164"/>
      <c r="B11" s="177"/>
      <c r="C11" s="58"/>
      <c r="D11" s="58"/>
      <c r="E11" s="58"/>
      <c r="F11" s="58"/>
      <c r="G11" s="68"/>
      <c r="H11" s="11" t="s">
        <v>29</v>
      </c>
      <c r="I11" s="12">
        <f>I15+I195+I242</f>
        <v>39960.745439999999</v>
      </c>
      <c r="J11" s="12">
        <f>J15+J195+J242</f>
        <v>9638.3668099999995</v>
      </c>
      <c r="K11" s="12">
        <f>K15+K195+K242</f>
        <v>17195.79694</v>
      </c>
      <c r="L11" s="85">
        <f>L15+L195+L242</f>
        <v>13126.581689999999</v>
      </c>
      <c r="M11" s="13"/>
      <c r="N11" s="14"/>
      <c r="O11" s="13"/>
      <c r="P11" s="13"/>
      <c r="Q11" s="13"/>
      <c r="R11" s="13"/>
      <c r="S11" s="13"/>
      <c r="T11" s="13"/>
      <c r="U11" s="16"/>
      <c r="V11" s="68"/>
      <c r="W11" s="68"/>
      <c r="X11" s="68"/>
      <c r="Y11" s="68"/>
      <c r="Z11" s="68"/>
      <c r="AA11" s="68"/>
    </row>
    <row r="12" spans="1:27" ht="63.75" customHeight="1">
      <c r="A12" s="165"/>
      <c r="B12" s="178"/>
      <c r="C12" s="58"/>
      <c r="D12" s="58"/>
      <c r="E12" s="58"/>
      <c r="F12" s="58"/>
      <c r="G12" s="68"/>
      <c r="H12" s="17" t="s">
        <v>79</v>
      </c>
      <c r="I12" s="12">
        <f>I16</f>
        <v>657.17152999999996</v>
      </c>
      <c r="J12" s="12">
        <f>J16</f>
        <v>657.17152999999996</v>
      </c>
      <c r="K12" s="12"/>
      <c r="L12" s="12"/>
      <c r="M12" s="13"/>
      <c r="N12" s="14"/>
      <c r="O12" s="13"/>
      <c r="P12" s="13"/>
      <c r="Q12" s="13"/>
      <c r="R12" s="13"/>
      <c r="S12" s="13"/>
      <c r="T12" s="13"/>
      <c r="U12" s="18"/>
      <c r="V12" s="68"/>
      <c r="W12" s="68"/>
      <c r="X12" s="68"/>
      <c r="Y12" s="68"/>
      <c r="Z12" s="68"/>
      <c r="AA12" s="68"/>
    </row>
    <row r="13" spans="1:27" ht="39.75" customHeight="1">
      <c r="A13" s="163" t="s">
        <v>6</v>
      </c>
      <c r="B13" s="163" t="s">
        <v>95</v>
      </c>
      <c r="C13" s="19"/>
      <c r="D13" s="19"/>
      <c r="E13" s="19"/>
      <c r="F13" s="19"/>
      <c r="G13" s="68"/>
      <c r="H13" s="11" t="s">
        <v>32</v>
      </c>
      <c r="I13" s="12">
        <f>I14+I15+I16</f>
        <v>31879.938159999998</v>
      </c>
      <c r="J13" s="12">
        <f>J14+J15+J16</f>
        <v>9073.9264199999998</v>
      </c>
      <c r="K13" s="12">
        <f>K14+K15+K16</f>
        <v>4310.4589199999991</v>
      </c>
      <c r="L13" s="85">
        <f>L14+L15+L16</f>
        <v>18495.552819999997</v>
      </c>
      <c r="M13" s="68"/>
      <c r="O13" s="68"/>
      <c r="P13" s="68"/>
      <c r="Q13" s="68"/>
      <c r="R13" s="68"/>
      <c r="S13" s="68"/>
      <c r="T13" s="68"/>
      <c r="U13" s="41"/>
      <c r="V13" s="68"/>
      <c r="W13" s="68"/>
      <c r="X13" s="68"/>
      <c r="Y13" s="68"/>
      <c r="Z13" s="68"/>
      <c r="AA13" s="68"/>
    </row>
    <row r="14" spans="1:27" ht="41.25" customHeight="1">
      <c r="A14" s="164"/>
      <c r="B14" s="164"/>
      <c r="C14" s="19"/>
      <c r="D14" s="19"/>
      <c r="E14" s="19"/>
      <c r="F14" s="19"/>
      <c r="G14" s="68"/>
      <c r="H14" s="11" t="s">
        <v>34</v>
      </c>
      <c r="I14" s="12">
        <f>I18+I76+I150</f>
        <v>14651.53018</v>
      </c>
      <c r="J14" s="12">
        <f>J18+J76+J150</f>
        <v>1934.2360000000001</v>
      </c>
      <c r="K14" s="12">
        <f>K18+K76+K150</f>
        <v>0</v>
      </c>
      <c r="L14" s="85">
        <f>L18+L76+L150</f>
        <v>12717.294179999999</v>
      </c>
      <c r="M14" s="68"/>
      <c r="O14" s="68"/>
      <c r="P14" s="68"/>
      <c r="Q14" s="68"/>
      <c r="R14" s="68"/>
      <c r="S14" s="68"/>
      <c r="T14" s="68"/>
      <c r="U14" s="18"/>
      <c r="V14" s="68"/>
      <c r="W14" s="68"/>
      <c r="X14" s="68"/>
      <c r="Y14" s="68"/>
      <c r="Z14" s="68"/>
      <c r="AA14" s="68"/>
    </row>
    <row r="15" spans="1:27" ht="32.25" customHeight="1">
      <c r="A15" s="164"/>
      <c r="B15" s="164"/>
      <c r="C15" s="19"/>
      <c r="D15" s="19"/>
      <c r="E15" s="19"/>
      <c r="F15" s="19"/>
      <c r="G15" s="68"/>
      <c r="H15" s="11" t="s">
        <v>29</v>
      </c>
      <c r="I15" s="12">
        <f>I19+I75+I185+I171+I177+I165+I149</f>
        <v>16571.23645</v>
      </c>
      <c r="J15" s="12">
        <f>J19+J75+J185+J171+J177+J165+J149</f>
        <v>6482.5188899999994</v>
      </c>
      <c r="K15" s="12">
        <f>K19+K75+K185+K171+K177+K165+K149</f>
        <v>4310.4589199999991</v>
      </c>
      <c r="L15" s="12">
        <f>L19+L75+L171+L177+L185+L165+L149</f>
        <v>5778.25864</v>
      </c>
      <c r="M15" s="68"/>
      <c r="O15" s="68"/>
      <c r="P15" s="68"/>
      <c r="Q15" s="68"/>
      <c r="R15" s="68"/>
      <c r="S15" s="68"/>
      <c r="T15" s="68"/>
      <c r="U15" s="18"/>
      <c r="V15" s="68"/>
      <c r="W15" s="68"/>
      <c r="X15" s="68"/>
      <c r="Y15" s="68"/>
      <c r="Z15" s="68"/>
      <c r="AA15" s="68"/>
    </row>
    <row r="16" spans="1:27" ht="59.25" customHeight="1">
      <c r="A16" s="165"/>
      <c r="B16" s="165"/>
      <c r="C16" s="19"/>
      <c r="D16" s="19"/>
      <c r="E16" s="19"/>
      <c r="F16" s="19"/>
      <c r="G16" s="68"/>
      <c r="H16" s="17" t="s">
        <v>35</v>
      </c>
      <c r="I16" s="12">
        <f>I77</f>
        <v>657.17152999999996</v>
      </c>
      <c r="J16" s="12">
        <f>J77</f>
        <v>657.17152999999996</v>
      </c>
      <c r="K16" s="20"/>
      <c r="L16" s="20"/>
      <c r="M16" s="68"/>
      <c r="O16" s="68"/>
      <c r="P16" s="68"/>
      <c r="Q16" s="68"/>
      <c r="R16" s="68"/>
      <c r="S16" s="68"/>
      <c r="T16" s="68"/>
      <c r="U16" s="19"/>
      <c r="V16" s="68"/>
      <c r="W16" s="68"/>
      <c r="X16" s="68"/>
      <c r="Y16" s="68"/>
      <c r="Z16" s="68"/>
      <c r="AA16" s="68"/>
    </row>
    <row r="17" spans="1:27" ht="25.5" customHeight="1">
      <c r="A17" s="182" t="s">
        <v>18</v>
      </c>
      <c r="B17" s="163" t="s">
        <v>83</v>
      </c>
      <c r="C17" s="19"/>
      <c r="D17" s="19"/>
      <c r="E17" s="19"/>
      <c r="F17" s="19"/>
      <c r="G17" s="68"/>
      <c r="H17" s="11" t="s">
        <v>32</v>
      </c>
      <c r="I17" s="12">
        <f>I19+I18</f>
        <v>13372.234560000001</v>
      </c>
      <c r="J17" s="12">
        <f t="shared" ref="J17:K17" si="0">J19+J18</f>
        <v>5434.2359999999999</v>
      </c>
      <c r="K17" s="12">
        <f t="shared" si="0"/>
        <v>2175</v>
      </c>
      <c r="L17" s="85">
        <f>L19+L18</f>
        <v>5762.99856</v>
      </c>
      <c r="M17" s="68"/>
      <c r="O17" s="68"/>
      <c r="P17" s="68"/>
      <c r="Q17" s="68"/>
      <c r="R17" s="68"/>
      <c r="S17" s="68"/>
      <c r="T17" s="68"/>
      <c r="U17" s="21"/>
      <c r="V17" s="68"/>
      <c r="W17" s="68"/>
      <c r="X17" s="68"/>
      <c r="Y17" s="68"/>
      <c r="Z17" s="68"/>
      <c r="AA17" s="68"/>
    </row>
    <row r="18" spans="1:27" ht="24.75" customHeight="1">
      <c r="A18" s="183"/>
      <c r="B18" s="164"/>
      <c r="C18" s="19"/>
      <c r="D18" s="19"/>
      <c r="E18" s="19"/>
      <c r="F18" s="19"/>
      <c r="G18" s="68"/>
      <c r="H18" s="11" t="s">
        <v>34</v>
      </c>
      <c r="I18" s="12">
        <f>I42+I66+I69+I72</f>
        <v>6540.9983600000005</v>
      </c>
      <c r="J18" s="12">
        <f>J42+J66+J69</f>
        <v>1934.2360000000001</v>
      </c>
      <c r="K18" s="12">
        <f>K42+K66+K69</f>
        <v>0</v>
      </c>
      <c r="L18" s="12">
        <f>L42+L66+L69+L72</f>
        <v>4606.7623599999997</v>
      </c>
      <c r="M18" s="68"/>
      <c r="O18" s="68"/>
      <c r="P18" s="68"/>
      <c r="Q18" s="68"/>
      <c r="R18" s="68"/>
      <c r="S18" s="68"/>
      <c r="T18" s="68"/>
      <c r="U18" s="21"/>
      <c r="V18" s="68"/>
      <c r="W18" s="68"/>
      <c r="X18" s="68"/>
      <c r="Y18" s="68"/>
      <c r="Z18" s="68"/>
      <c r="AA18" s="68"/>
    </row>
    <row r="19" spans="1:27" ht="26.25" customHeight="1">
      <c r="A19" s="184"/>
      <c r="B19" s="102"/>
      <c r="C19" s="19"/>
      <c r="D19" s="19"/>
      <c r="E19" s="19"/>
      <c r="F19" s="19"/>
      <c r="G19" s="68"/>
      <c r="H19" s="11" t="s">
        <v>29</v>
      </c>
      <c r="I19" s="12">
        <f>I22+I25+I28+I31+I34+I37+I40+I43+I46+I49+I52+I55+I67+I70+I58+I61+I64+I73</f>
        <v>6831.2361999999994</v>
      </c>
      <c r="J19" s="12">
        <f>J22+J25+J28+J31+J34+J37+J40+J43+J46+J49+J52+J55+J67+J70+J58+J61+J64</f>
        <v>3500</v>
      </c>
      <c r="K19" s="12">
        <f>K22+K25+K28+K31+K34+K37+K40+K43+K46+K49+K52+K55+K67+K70+K58+K61+K64</f>
        <v>2175</v>
      </c>
      <c r="L19" s="12">
        <f>L22+L25+L28+L31+L34+L37+L40+L43+L46+L49+L52+L55+L67+L70+L58+L61+L64+L73</f>
        <v>1156.2362000000001</v>
      </c>
      <c r="M19" s="68"/>
      <c r="O19" s="68"/>
      <c r="P19" s="68"/>
      <c r="Q19" s="68"/>
      <c r="R19" s="68"/>
      <c r="S19" s="68"/>
      <c r="T19" s="68"/>
      <c r="U19" s="21"/>
      <c r="V19" s="68"/>
      <c r="W19" s="68"/>
      <c r="X19" s="68"/>
      <c r="Y19" s="68"/>
      <c r="Z19" s="68"/>
      <c r="AA19" s="68"/>
    </row>
    <row r="20" spans="1:27" ht="19.5" customHeight="1">
      <c r="A20" s="110" t="s">
        <v>37</v>
      </c>
      <c r="B20" s="166" t="s">
        <v>96</v>
      </c>
      <c r="C20" s="58"/>
      <c r="D20" s="58"/>
      <c r="E20" s="58"/>
      <c r="F20" s="58"/>
      <c r="G20" s="68"/>
      <c r="H20" s="22" t="s">
        <v>32</v>
      </c>
      <c r="I20" s="16">
        <v>2000</v>
      </c>
      <c r="J20" s="16">
        <v>2000</v>
      </c>
      <c r="K20" s="16"/>
      <c r="L20" s="16"/>
      <c r="M20" s="68"/>
      <c r="O20" s="68"/>
      <c r="P20" s="68"/>
      <c r="Q20" s="68"/>
      <c r="R20" s="68"/>
      <c r="S20" s="68"/>
      <c r="T20" s="68"/>
      <c r="U20" s="110" t="s">
        <v>17</v>
      </c>
      <c r="V20" s="68"/>
      <c r="W20" s="68"/>
      <c r="X20" s="68"/>
      <c r="Y20" s="68"/>
      <c r="Z20" s="68"/>
      <c r="AA20" s="68"/>
    </row>
    <row r="21" spans="1:27" ht="17.25" customHeight="1">
      <c r="A21" s="111"/>
      <c r="B21" s="167"/>
      <c r="C21" s="58"/>
      <c r="D21" s="58"/>
      <c r="E21" s="58"/>
      <c r="F21" s="58"/>
      <c r="G21" s="68"/>
      <c r="H21" s="23" t="s">
        <v>34</v>
      </c>
      <c r="I21" s="16"/>
      <c r="J21" s="16"/>
      <c r="K21" s="16"/>
      <c r="L21" s="16"/>
      <c r="M21" s="68"/>
      <c r="O21" s="68"/>
      <c r="P21" s="68"/>
      <c r="Q21" s="68"/>
      <c r="R21" s="68"/>
      <c r="S21" s="68"/>
      <c r="T21" s="68"/>
      <c r="U21" s="111"/>
      <c r="V21" s="68"/>
      <c r="W21" s="68"/>
      <c r="X21" s="68"/>
      <c r="Y21" s="68"/>
      <c r="Z21" s="68"/>
      <c r="AA21" s="68"/>
    </row>
    <row r="22" spans="1:27" ht="18" customHeight="1">
      <c r="A22" s="111"/>
      <c r="B22" s="167"/>
      <c r="C22" s="58"/>
      <c r="D22" s="58"/>
      <c r="E22" s="58"/>
      <c r="F22" s="58"/>
      <c r="G22" s="68"/>
      <c r="H22" s="22" t="s">
        <v>29</v>
      </c>
      <c r="I22" s="16">
        <v>2000</v>
      </c>
      <c r="J22" s="16">
        <v>2000</v>
      </c>
      <c r="K22" s="16"/>
      <c r="L22" s="16"/>
      <c r="M22" s="68"/>
      <c r="O22" s="68"/>
      <c r="P22" s="68"/>
      <c r="Q22" s="68"/>
      <c r="R22" s="68"/>
      <c r="S22" s="68"/>
      <c r="T22" s="68"/>
      <c r="U22" s="185"/>
      <c r="V22" s="68"/>
      <c r="W22" s="68"/>
      <c r="X22" s="68"/>
      <c r="Y22" s="68"/>
      <c r="Z22" s="68"/>
      <c r="AA22" s="68"/>
    </row>
    <row r="23" spans="1:27" ht="19.5" customHeight="1">
      <c r="A23" s="110" t="s">
        <v>38</v>
      </c>
      <c r="B23" s="166" t="s">
        <v>190</v>
      </c>
      <c r="C23" s="58"/>
      <c r="D23" s="58"/>
      <c r="E23" s="58"/>
      <c r="F23" s="58"/>
      <c r="G23" s="68"/>
      <c r="H23" s="22" t="s">
        <v>32</v>
      </c>
      <c r="I23" s="16">
        <v>220</v>
      </c>
      <c r="J23" s="16">
        <v>220</v>
      </c>
      <c r="K23" s="16"/>
      <c r="L23" s="16"/>
      <c r="M23" s="68"/>
      <c r="O23" s="68"/>
      <c r="P23" s="68"/>
      <c r="Q23" s="68"/>
      <c r="R23" s="68"/>
      <c r="S23" s="68"/>
      <c r="T23" s="68"/>
      <c r="U23" s="110" t="s">
        <v>17</v>
      </c>
      <c r="V23" s="68"/>
      <c r="W23" s="68"/>
      <c r="X23" s="68"/>
      <c r="Y23" s="68"/>
      <c r="Z23" s="68"/>
      <c r="AA23" s="68"/>
    </row>
    <row r="24" spans="1:27" ht="22.5" customHeight="1">
      <c r="A24" s="111"/>
      <c r="B24" s="167"/>
      <c r="C24" s="58"/>
      <c r="D24" s="58"/>
      <c r="E24" s="58"/>
      <c r="F24" s="58"/>
      <c r="G24" s="68"/>
      <c r="H24" s="23" t="s">
        <v>34</v>
      </c>
      <c r="I24" s="16"/>
      <c r="J24" s="16"/>
      <c r="K24" s="16"/>
      <c r="L24" s="16"/>
      <c r="M24" s="68"/>
      <c r="O24" s="68"/>
      <c r="P24" s="68"/>
      <c r="Q24" s="68"/>
      <c r="R24" s="68"/>
      <c r="S24" s="68"/>
      <c r="T24" s="68"/>
      <c r="U24" s="111"/>
      <c r="V24" s="68"/>
      <c r="W24" s="68"/>
      <c r="X24" s="68"/>
      <c r="Y24" s="68"/>
      <c r="Z24" s="68"/>
      <c r="AA24" s="68"/>
    </row>
    <row r="25" spans="1:27" ht="19.5" customHeight="1">
      <c r="A25" s="111"/>
      <c r="B25" s="167"/>
      <c r="C25" s="58"/>
      <c r="D25" s="58"/>
      <c r="E25" s="58"/>
      <c r="F25" s="58"/>
      <c r="G25" s="68"/>
      <c r="H25" s="22" t="s">
        <v>29</v>
      </c>
      <c r="I25" s="16">
        <v>220</v>
      </c>
      <c r="J25" s="16">
        <v>220</v>
      </c>
      <c r="K25" s="16"/>
      <c r="L25" s="16"/>
      <c r="M25" s="68"/>
      <c r="O25" s="68"/>
      <c r="P25" s="68"/>
      <c r="Q25" s="68"/>
      <c r="R25" s="68"/>
      <c r="S25" s="68"/>
      <c r="T25" s="68"/>
      <c r="U25" s="111"/>
      <c r="V25" s="68"/>
      <c r="W25" s="68"/>
      <c r="X25" s="68"/>
      <c r="Y25" s="68"/>
      <c r="Z25" s="68"/>
      <c r="AA25" s="68"/>
    </row>
    <row r="26" spans="1:27" ht="20.25" customHeight="1">
      <c r="A26" s="110" t="s">
        <v>39</v>
      </c>
      <c r="B26" s="166" t="s">
        <v>71</v>
      </c>
      <c r="C26" s="58"/>
      <c r="D26" s="58"/>
      <c r="E26" s="58"/>
      <c r="F26" s="58"/>
      <c r="G26" s="68"/>
      <c r="H26" s="22" t="s">
        <v>32</v>
      </c>
      <c r="I26" s="16">
        <v>55</v>
      </c>
      <c r="J26" s="16">
        <v>55</v>
      </c>
      <c r="K26" s="16"/>
      <c r="L26" s="16"/>
      <c r="M26" s="68"/>
      <c r="O26" s="68"/>
      <c r="P26" s="68"/>
      <c r="Q26" s="68"/>
      <c r="R26" s="68"/>
      <c r="S26" s="68"/>
      <c r="T26" s="68"/>
      <c r="U26" s="110" t="s">
        <v>17</v>
      </c>
      <c r="V26" s="68"/>
      <c r="W26" s="68"/>
      <c r="X26" s="68"/>
      <c r="Y26" s="68"/>
      <c r="Z26" s="68"/>
      <c r="AA26" s="68"/>
    </row>
    <row r="27" spans="1:27" ht="25.5" customHeight="1">
      <c r="A27" s="111"/>
      <c r="B27" s="167"/>
      <c r="C27" s="58"/>
      <c r="D27" s="58"/>
      <c r="E27" s="58"/>
      <c r="F27" s="58"/>
      <c r="G27" s="68"/>
      <c r="H27" s="23" t="s">
        <v>34</v>
      </c>
      <c r="I27" s="16"/>
      <c r="J27" s="16"/>
      <c r="K27" s="16"/>
      <c r="L27" s="16"/>
      <c r="M27" s="68"/>
      <c r="O27" s="68"/>
      <c r="P27" s="68"/>
      <c r="Q27" s="68"/>
      <c r="R27" s="68"/>
      <c r="S27" s="68"/>
      <c r="T27" s="68"/>
      <c r="U27" s="111"/>
      <c r="V27" s="68"/>
      <c r="W27" s="68"/>
      <c r="X27" s="68"/>
      <c r="Y27" s="68"/>
      <c r="Z27" s="68"/>
      <c r="AA27" s="68"/>
    </row>
    <row r="28" spans="1:27" ht="23.25" customHeight="1">
      <c r="A28" s="111"/>
      <c r="B28" s="167"/>
      <c r="C28" s="58"/>
      <c r="D28" s="58"/>
      <c r="E28" s="58"/>
      <c r="F28" s="58"/>
      <c r="G28" s="68"/>
      <c r="H28" s="22" t="s">
        <v>29</v>
      </c>
      <c r="I28" s="16">
        <v>55</v>
      </c>
      <c r="J28" s="16">
        <v>55</v>
      </c>
      <c r="K28" s="16"/>
      <c r="L28" s="16"/>
      <c r="M28" s="68"/>
      <c r="O28" s="68"/>
      <c r="P28" s="68"/>
      <c r="Q28" s="68"/>
      <c r="R28" s="68"/>
      <c r="S28" s="68"/>
      <c r="T28" s="68"/>
      <c r="U28" s="111"/>
      <c r="V28" s="68"/>
      <c r="W28" s="68"/>
      <c r="X28" s="68"/>
      <c r="Y28" s="68"/>
      <c r="Z28" s="68"/>
      <c r="AA28" s="68"/>
    </row>
    <row r="29" spans="1:27" ht="19.5" customHeight="1">
      <c r="A29" s="125" t="s">
        <v>40</v>
      </c>
      <c r="B29" s="159" t="s">
        <v>191</v>
      </c>
      <c r="C29" s="58"/>
      <c r="D29" s="58"/>
      <c r="E29" s="58"/>
      <c r="F29" s="58"/>
      <c r="G29" s="68"/>
      <c r="H29" s="22" t="s">
        <v>32</v>
      </c>
      <c r="I29" s="16">
        <v>165</v>
      </c>
      <c r="J29" s="16">
        <v>165</v>
      </c>
      <c r="K29" s="16"/>
      <c r="L29" s="16"/>
      <c r="M29" s="68"/>
      <c r="O29" s="68"/>
      <c r="P29" s="68"/>
      <c r="Q29" s="68"/>
      <c r="R29" s="68"/>
      <c r="S29" s="68"/>
      <c r="T29" s="68"/>
      <c r="U29" s="110" t="s">
        <v>17</v>
      </c>
      <c r="V29" s="68"/>
      <c r="W29" s="68"/>
      <c r="X29" s="68"/>
      <c r="Y29" s="68"/>
      <c r="Z29" s="68"/>
      <c r="AA29" s="68"/>
    </row>
    <row r="30" spans="1:27" ht="18" customHeight="1">
      <c r="A30" s="125"/>
      <c r="B30" s="160"/>
      <c r="C30" s="58"/>
      <c r="D30" s="58"/>
      <c r="E30" s="58"/>
      <c r="F30" s="58"/>
      <c r="G30" s="68"/>
      <c r="H30" s="23" t="s">
        <v>34</v>
      </c>
      <c r="I30" s="16"/>
      <c r="J30" s="16"/>
      <c r="K30" s="16"/>
      <c r="L30" s="16"/>
      <c r="M30" s="68"/>
      <c r="O30" s="68"/>
      <c r="P30" s="68"/>
      <c r="Q30" s="68"/>
      <c r="R30" s="68"/>
      <c r="S30" s="68"/>
      <c r="T30" s="68"/>
      <c r="U30" s="111"/>
      <c r="V30" s="68"/>
      <c r="W30" s="68"/>
      <c r="X30" s="68"/>
      <c r="Y30" s="68"/>
      <c r="Z30" s="68"/>
      <c r="AA30" s="68"/>
    </row>
    <row r="31" spans="1:27" ht="21" customHeight="1">
      <c r="A31" s="125"/>
      <c r="B31" s="160"/>
      <c r="C31" s="58"/>
      <c r="D31" s="58"/>
      <c r="E31" s="58"/>
      <c r="F31" s="58"/>
      <c r="G31" s="68"/>
      <c r="H31" s="22" t="s">
        <v>29</v>
      </c>
      <c r="I31" s="16">
        <v>165</v>
      </c>
      <c r="J31" s="16">
        <v>165</v>
      </c>
      <c r="K31" s="16"/>
      <c r="L31" s="16"/>
      <c r="M31" s="68"/>
      <c r="O31" s="68"/>
      <c r="P31" s="68"/>
      <c r="Q31" s="68"/>
      <c r="R31" s="68"/>
      <c r="S31" s="68"/>
      <c r="T31" s="68"/>
      <c r="U31" s="111"/>
      <c r="V31" s="68"/>
      <c r="W31" s="68"/>
      <c r="X31" s="68"/>
      <c r="Y31" s="68"/>
      <c r="Z31" s="68"/>
      <c r="AA31" s="68"/>
    </row>
    <row r="32" spans="1:27" ht="17.25" customHeight="1">
      <c r="A32" s="110" t="s">
        <v>41</v>
      </c>
      <c r="B32" s="166" t="s">
        <v>73</v>
      </c>
      <c r="C32" s="58"/>
      <c r="D32" s="58"/>
      <c r="E32" s="58"/>
      <c r="F32" s="58"/>
      <c r="G32" s="68"/>
      <c r="H32" s="22" t="s">
        <v>32</v>
      </c>
      <c r="I32" s="24">
        <v>165</v>
      </c>
      <c r="J32" s="24">
        <v>165</v>
      </c>
      <c r="K32" s="16"/>
      <c r="L32" s="16"/>
      <c r="M32" s="68"/>
      <c r="O32" s="68"/>
      <c r="P32" s="68"/>
      <c r="Q32" s="68"/>
      <c r="R32" s="68"/>
      <c r="S32" s="68"/>
      <c r="T32" s="68"/>
      <c r="U32" s="110" t="s">
        <v>17</v>
      </c>
      <c r="V32" s="68"/>
      <c r="W32" s="68"/>
      <c r="X32" s="68"/>
      <c r="Y32" s="68"/>
      <c r="Z32" s="68"/>
      <c r="AA32" s="68"/>
    </row>
    <row r="33" spans="1:27" ht="17.25" customHeight="1">
      <c r="A33" s="111"/>
      <c r="B33" s="167"/>
      <c r="C33" s="58"/>
      <c r="D33" s="58"/>
      <c r="E33" s="58"/>
      <c r="F33" s="58"/>
      <c r="G33" s="68"/>
      <c r="H33" s="23" t="s">
        <v>34</v>
      </c>
      <c r="I33" s="24"/>
      <c r="J33" s="24"/>
      <c r="K33" s="16"/>
      <c r="L33" s="16"/>
      <c r="M33" s="68"/>
      <c r="O33" s="68"/>
      <c r="P33" s="68"/>
      <c r="Q33" s="68"/>
      <c r="R33" s="68"/>
      <c r="S33" s="68"/>
      <c r="T33" s="68"/>
      <c r="U33" s="111"/>
      <c r="V33" s="68"/>
      <c r="W33" s="68"/>
      <c r="X33" s="68"/>
      <c r="Y33" s="68"/>
      <c r="Z33" s="68"/>
      <c r="AA33" s="68"/>
    </row>
    <row r="34" spans="1:27" ht="18" customHeight="1">
      <c r="A34" s="111"/>
      <c r="B34" s="167"/>
      <c r="C34" s="58"/>
      <c r="D34" s="58"/>
      <c r="E34" s="58"/>
      <c r="F34" s="58"/>
      <c r="G34" s="68"/>
      <c r="H34" s="22" t="s">
        <v>29</v>
      </c>
      <c r="I34" s="24">
        <v>165</v>
      </c>
      <c r="J34" s="24">
        <v>165</v>
      </c>
      <c r="K34" s="16"/>
      <c r="L34" s="16"/>
      <c r="M34" s="68"/>
      <c r="O34" s="68"/>
      <c r="P34" s="68"/>
      <c r="Q34" s="68"/>
      <c r="R34" s="68"/>
      <c r="S34" s="68"/>
      <c r="T34" s="68"/>
      <c r="U34" s="111"/>
      <c r="V34" s="68"/>
      <c r="W34" s="68"/>
      <c r="X34" s="68"/>
      <c r="Y34" s="68"/>
      <c r="Z34" s="68"/>
      <c r="AA34" s="68"/>
    </row>
    <row r="35" spans="1:27" ht="18" customHeight="1">
      <c r="A35" s="110" t="s">
        <v>42</v>
      </c>
      <c r="B35" s="159" t="s">
        <v>72</v>
      </c>
      <c r="C35" s="58"/>
      <c r="D35" s="58"/>
      <c r="E35" s="58"/>
      <c r="F35" s="58"/>
      <c r="G35" s="68"/>
      <c r="H35" s="22" t="s">
        <v>32</v>
      </c>
      <c r="I35" s="16">
        <v>150</v>
      </c>
      <c r="J35" s="16">
        <v>150</v>
      </c>
      <c r="K35" s="16"/>
      <c r="L35" s="16"/>
      <c r="M35" s="68"/>
      <c r="O35" s="68"/>
      <c r="P35" s="68"/>
      <c r="Q35" s="68"/>
      <c r="R35" s="68"/>
      <c r="S35" s="68"/>
      <c r="T35" s="68"/>
      <c r="U35" s="110" t="s">
        <v>17</v>
      </c>
      <c r="V35" s="68"/>
      <c r="W35" s="68"/>
      <c r="X35" s="68"/>
      <c r="Y35" s="68"/>
      <c r="Z35" s="68"/>
      <c r="AA35" s="68"/>
    </row>
    <row r="36" spans="1:27" ht="22.5" customHeight="1">
      <c r="A36" s="111"/>
      <c r="B36" s="160"/>
      <c r="C36" s="58"/>
      <c r="D36" s="58"/>
      <c r="E36" s="58"/>
      <c r="F36" s="58"/>
      <c r="G36" s="68"/>
      <c r="H36" s="23" t="s">
        <v>34</v>
      </c>
      <c r="I36" s="16"/>
      <c r="J36" s="16"/>
      <c r="K36" s="16"/>
      <c r="L36" s="16"/>
      <c r="M36" s="68"/>
      <c r="O36" s="68"/>
      <c r="P36" s="68"/>
      <c r="Q36" s="68"/>
      <c r="R36" s="68"/>
      <c r="S36" s="68"/>
      <c r="T36" s="68"/>
      <c r="U36" s="111"/>
      <c r="V36" s="68"/>
      <c r="W36" s="68"/>
      <c r="X36" s="68"/>
      <c r="Y36" s="68"/>
      <c r="Z36" s="68"/>
      <c r="AA36" s="68"/>
    </row>
    <row r="37" spans="1:27" ht="24" customHeight="1">
      <c r="A37" s="111"/>
      <c r="B37" s="160"/>
      <c r="C37" s="58"/>
      <c r="D37" s="58"/>
      <c r="E37" s="58"/>
      <c r="F37" s="58"/>
      <c r="G37" s="68"/>
      <c r="H37" s="22" t="s">
        <v>29</v>
      </c>
      <c r="I37" s="16">
        <v>150</v>
      </c>
      <c r="J37" s="16">
        <v>150</v>
      </c>
      <c r="K37" s="16"/>
      <c r="L37" s="16"/>
      <c r="M37" s="68"/>
      <c r="O37" s="68"/>
      <c r="P37" s="68"/>
      <c r="Q37" s="68"/>
      <c r="R37" s="68"/>
      <c r="S37" s="68"/>
      <c r="T37" s="68"/>
      <c r="U37" s="111"/>
      <c r="V37" s="68"/>
      <c r="W37" s="68"/>
      <c r="X37" s="68"/>
      <c r="Y37" s="68"/>
      <c r="Z37" s="68"/>
      <c r="AA37" s="68"/>
    </row>
    <row r="38" spans="1:27" ht="24.75" customHeight="1">
      <c r="A38" s="110" t="s">
        <v>43</v>
      </c>
      <c r="B38" s="168" t="s">
        <v>97</v>
      </c>
      <c r="C38" s="58"/>
      <c r="D38" s="58"/>
      <c r="E38" s="58"/>
      <c r="F38" s="58"/>
      <c r="G38" s="68"/>
      <c r="H38" s="22" t="s">
        <v>32</v>
      </c>
      <c r="I38" s="16">
        <f>J38</f>
        <v>245</v>
      </c>
      <c r="J38" s="16">
        <v>245</v>
      </c>
      <c r="K38" s="16"/>
      <c r="L38" s="16"/>
      <c r="M38" s="68"/>
      <c r="O38" s="68"/>
      <c r="P38" s="68"/>
      <c r="Q38" s="68"/>
      <c r="R38" s="68"/>
      <c r="S38" s="68"/>
      <c r="T38" s="68"/>
      <c r="U38" s="110" t="s">
        <v>17</v>
      </c>
      <c r="V38" s="68"/>
      <c r="W38" s="68"/>
      <c r="X38" s="68"/>
      <c r="Y38" s="68"/>
      <c r="Z38" s="68"/>
      <c r="AA38" s="68"/>
    </row>
    <row r="39" spans="1:27" ht="24.75" customHeight="1">
      <c r="A39" s="111"/>
      <c r="B39" s="169"/>
      <c r="C39" s="58"/>
      <c r="D39" s="58"/>
      <c r="E39" s="58"/>
      <c r="F39" s="58"/>
      <c r="G39" s="68"/>
      <c r="H39" s="23" t="s">
        <v>34</v>
      </c>
      <c r="I39" s="16"/>
      <c r="J39" s="16"/>
      <c r="K39" s="16"/>
      <c r="L39" s="16"/>
      <c r="M39" s="68"/>
      <c r="O39" s="68"/>
      <c r="P39" s="68"/>
      <c r="Q39" s="68"/>
      <c r="R39" s="68"/>
      <c r="S39" s="68"/>
      <c r="T39" s="68"/>
      <c r="U39" s="111"/>
      <c r="V39" s="68"/>
      <c r="W39" s="68"/>
      <c r="X39" s="68"/>
      <c r="Y39" s="68"/>
      <c r="Z39" s="68"/>
      <c r="AA39" s="68"/>
    </row>
    <row r="40" spans="1:27" ht="22.5" customHeight="1">
      <c r="A40" s="111"/>
      <c r="B40" s="169"/>
      <c r="C40" s="58"/>
      <c r="D40" s="58"/>
      <c r="E40" s="58"/>
      <c r="F40" s="58"/>
      <c r="G40" s="68"/>
      <c r="H40" s="22" t="s">
        <v>29</v>
      </c>
      <c r="I40" s="16">
        <f>J40</f>
        <v>245</v>
      </c>
      <c r="J40" s="16">
        <v>245</v>
      </c>
      <c r="K40" s="16"/>
      <c r="L40" s="16"/>
      <c r="M40" s="68"/>
      <c r="O40" s="68"/>
      <c r="P40" s="68"/>
      <c r="Q40" s="68"/>
      <c r="R40" s="68"/>
      <c r="S40" s="68"/>
      <c r="T40" s="68"/>
      <c r="U40" s="111"/>
      <c r="V40" s="68"/>
      <c r="W40" s="68"/>
      <c r="X40" s="68"/>
      <c r="Y40" s="68"/>
      <c r="Z40" s="68"/>
      <c r="AA40" s="68"/>
    </row>
    <row r="41" spans="1:27" ht="24" customHeight="1">
      <c r="A41" s="110" t="s">
        <v>44</v>
      </c>
      <c r="B41" s="168" t="s">
        <v>92</v>
      </c>
      <c r="C41" s="58"/>
      <c r="D41" s="58"/>
      <c r="E41" s="58"/>
      <c r="F41" s="58"/>
      <c r="G41" s="68"/>
      <c r="H41" s="22" t="s">
        <v>32</v>
      </c>
      <c r="I41" s="16">
        <f>I42+I43</f>
        <v>2417.7950000000001</v>
      </c>
      <c r="J41" s="16">
        <f>J42+J43</f>
        <v>2417.7950000000001</v>
      </c>
      <c r="K41" s="16"/>
      <c r="L41" s="16"/>
      <c r="M41" s="68"/>
      <c r="O41" s="68"/>
      <c r="P41" s="68"/>
      <c r="Q41" s="68"/>
      <c r="R41" s="68"/>
      <c r="S41" s="68"/>
      <c r="T41" s="68"/>
      <c r="U41" s="125" t="s">
        <v>17</v>
      </c>
      <c r="V41" s="68"/>
      <c r="W41" s="68"/>
      <c r="X41" s="68"/>
      <c r="Y41" s="68"/>
      <c r="Z41" s="68"/>
      <c r="AA41" s="68"/>
    </row>
    <row r="42" spans="1:27" ht="25.5" customHeight="1">
      <c r="A42" s="111"/>
      <c r="B42" s="169"/>
      <c r="C42" s="58"/>
      <c r="D42" s="58"/>
      <c r="E42" s="58"/>
      <c r="F42" s="58"/>
      <c r="G42" s="68"/>
      <c r="H42" s="58" t="s">
        <v>34</v>
      </c>
      <c r="I42" s="16">
        <f>J42</f>
        <v>1934.2360000000001</v>
      </c>
      <c r="J42" s="25">
        <v>1934.2360000000001</v>
      </c>
      <c r="K42" s="16"/>
      <c r="L42" s="16"/>
      <c r="M42" s="68"/>
      <c r="O42" s="68"/>
      <c r="P42" s="68"/>
      <c r="Q42" s="68"/>
      <c r="R42" s="68"/>
      <c r="S42" s="68"/>
      <c r="T42" s="68"/>
      <c r="U42" s="125"/>
      <c r="V42" s="68"/>
      <c r="W42" s="68"/>
      <c r="X42" s="68"/>
      <c r="Y42" s="68"/>
      <c r="Z42" s="68"/>
      <c r="AA42" s="68"/>
    </row>
    <row r="43" spans="1:27" ht="21.75" customHeight="1">
      <c r="A43" s="111"/>
      <c r="B43" s="169"/>
      <c r="C43" s="58"/>
      <c r="D43" s="58"/>
      <c r="E43" s="58"/>
      <c r="F43" s="58"/>
      <c r="G43" s="68"/>
      <c r="H43" s="22" t="s">
        <v>29</v>
      </c>
      <c r="I43" s="16">
        <f>J43</f>
        <v>483.55900000000003</v>
      </c>
      <c r="J43" s="16">
        <v>483.55900000000003</v>
      </c>
      <c r="K43" s="16"/>
      <c r="L43" s="16"/>
      <c r="M43" s="68"/>
      <c r="O43" s="68"/>
      <c r="P43" s="68"/>
      <c r="Q43" s="68"/>
      <c r="R43" s="68"/>
      <c r="S43" s="68"/>
      <c r="T43" s="68"/>
      <c r="U43" s="125"/>
      <c r="V43" s="68"/>
      <c r="W43" s="68"/>
      <c r="X43" s="68"/>
      <c r="Y43" s="68"/>
      <c r="Z43" s="68"/>
      <c r="AA43" s="68"/>
    </row>
    <row r="44" spans="1:27" ht="23.25" customHeight="1">
      <c r="A44" s="110" t="s">
        <v>45</v>
      </c>
      <c r="B44" s="168" t="s">
        <v>192</v>
      </c>
      <c r="C44" s="58"/>
      <c r="D44" s="58"/>
      <c r="E44" s="58"/>
      <c r="F44" s="58"/>
      <c r="G44" s="68"/>
      <c r="H44" s="22" t="s">
        <v>32</v>
      </c>
      <c r="I44" s="16">
        <f>I46</f>
        <v>10.06</v>
      </c>
      <c r="J44" s="16">
        <f>J46</f>
        <v>10.06</v>
      </c>
      <c r="K44" s="16"/>
      <c r="L44" s="16"/>
      <c r="M44" s="68"/>
      <c r="O44" s="68"/>
      <c r="P44" s="68"/>
      <c r="Q44" s="68"/>
      <c r="R44" s="68"/>
      <c r="S44" s="68"/>
      <c r="T44" s="68"/>
      <c r="U44" s="161" t="s">
        <v>99</v>
      </c>
      <c r="V44" s="68"/>
      <c r="W44" s="68"/>
      <c r="X44" s="68"/>
      <c r="Y44" s="68"/>
      <c r="Z44" s="68"/>
      <c r="AA44" s="68"/>
    </row>
    <row r="45" spans="1:27" ht="26.25" customHeight="1">
      <c r="A45" s="111"/>
      <c r="B45" s="169"/>
      <c r="C45" s="58"/>
      <c r="D45" s="58"/>
      <c r="E45" s="58"/>
      <c r="F45" s="58"/>
      <c r="G45" s="68"/>
      <c r="H45" s="58" t="s">
        <v>34</v>
      </c>
      <c r="I45" s="16"/>
      <c r="J45" s="16"/>
      <c r="K45" s="16"/>
      <c r="L45" s="16"/>
      <c r="M45" s="68"/>
      <c r="O45" s="68"/>
      <c r="P45" s="68"/>
      <c r="Q45" s="68"/>
      <c r="R45" s="68"/>
      <c r="S45" s="68"/>
      <c r="T45" s="68"/>
      <c r="U45" s="161"/>
      <c r="V45" s="68"/>
      <c r="W45" s="68"/>
      <c r="X45" s="68"/>
      <c r="Y45" s="68"/>
      <c r="Z45" s="68"/>
      <c r="AA45" s="68"/>
    </row>
    <row r="46" spans="1:27" ht="27.75" customHeight="1">
      <c r="A46" s="111"/>
      <c r="B46" s="169"/>
      <c r="C46" s="58"/>
      <c r="D46" s="58"/>
      <c r="E46" s="58"/>
      <c r="F46" s="58"/>
      <c r="G46" s="68"/>
      <c r="H46" s="22" t="s">
        <v>29</v>
      </c>
      <c r="I46" s="16">
        <f>J46</f>
        <v>10.06</v>
      </c>
      <c r="J46" s="16">
        <v>10.06</v>
      </c>
      <c r="K46" s="16"/>
      <c r="L46" s="16"/>
      <c r="M46" s="68"/>
      <c r="O46" s="68"/>
      <c r="P46" s="68"/>
      <c r="Q46" s="68"/>
      <c r="R46" s="68"/>
      <c r="S46" s="68"/>
      <c r="T46" s="68"/>
      <c r="U46" s="161"/>
      <c r="V46" s="68"/>
      <c r="W46" s="68"/>
      <c r="X46" s="68"/>
      <c r="Y46" s="68"/>
      <c r="Z46" s="68"/>
      <c r="AA46" s="68"/>
    </row>
    <row r="47" spans="1:27" ht="21.75" customHeight="1">
      <c r="A47" s="110" t="s">
        <v>46</v>
      </c>
      <c r="B47" s="168" t="s">
        <v>103</v>
      </c>
      <c r="C47" s="58"/>
      <c r="D47" s="58"/>
      <c r="E47" s="58"/>
      <c r="F47" s="58"/>
      <c r="G47" s="68"/>
      <c r="H47" s="22" t="s">
        <v>32</v>
      </c>
      <c r="I47" s="16">
        <f>I49</f>
        <v>6.3810000000000855</v>
      </c>
      <c r="J47" s="16">
        <f>J49</f>
        <v>6.3810000000000855</v>
      </c>
      <c r="K47" s="16"/>
      <c r="L47" s="16"/>
      <c r="M47" s="68"/>
      <c r="O47" s="68"/>
      <c r="P47" s="68"/>
      <c r="Q47" s="68"/>
      <c r="R47" s="68"/>
      <c r="S47" s="68"/>
      <c r="T47" s="68"/>
      <c r="U47" s="110" t="s">
        <v>17</v>
      </c>
      <c r="V47" s="68"/>
      <c r="W47" s="68"/>
      <c r="X47" s="68"/>
      <c r="Y47" s="68"/>
      <c r="Z47" s="68"/>
      <c r="AA47" s="68"/>
    </row>
    <row r="48" spans="1:27" ht="18" customHeight="1">
      <c r="A48" s="111"/>
      <c r="B48" s="169"/>
      <c r="C48" s="58"/>
      <c r="D48" s="58"/>
      <c r="E48" s="58"/>
      <c r="F48" s="58"/>
      <c r="G48" s="68"/>
      <c r="H48" s="58" t="s">
        <v>34</v>
      </c>
      <c r="I48" s="16"/>
      <c r="J48" s="16"/>
      <c r="K48" s="16"/>
      <c r="L48" s="16"/>
      <c r="M48" s="68"/>
      <c r="O48" s="68"/>
      <c r="P48" s="68"/>
      <c r="Q48" s="68"/>
      <c r="R48" s="68"/>
      <c r="S48" s="68"/>
      <c r="T48" s="68"/>
      <c r="U48" s="111"/>
      <c r="V48" s="68"/>
      <c r="W48" s="68"/>
      <c r="X48" s="68"/>
      <c r="Y48" s="68"/>
      <c r="Z48" s="68"/>
      <c r="AA48" s="68"/>
    </row>
    <row r="49" spans="1:27" ht="19.5" customHeight="1">
      <c r="A49" s="111"/>
      <c r="B49" s="169"/>
      <c r="C49" s="58"/>
      <c r="D49" s="58"/>
      <c r="E49" s="58"/>
      <c r="F49" s="58"/>
      <c r="G49" s="68"/>
      <c r="H49" s="22" t="s">
        <v>29</v>
      </c>
      <c r="I49" s="16">
        <f>J49</f>
        <v>6.3810000000000855</v>
      </c>
      <c r="J49" s="16">
        <f>1516.441-J46-1500</f>
        <v>6.3810000000000855</v>
      </c>
      <c r="K49" s="16"/>
      <c r="L49" s="16"/>
      <c r="M49" s="68"/>
      <c r="O49" s="68"/>
      <c r="P49" s="68"/>
      <c r="Q49" s="68"/>
      <c r="R49" s="68"/>
      <c r="S49" s="68"/>
      <c r="T49" s="68"/>
      <c r="U49" s="111"/>
      <c r="V49" s="68"/>
      <c r="W49" s="68"/>
      <c r="X49" s="68"/>
      <c r="Y49" s="68"/>
      <c r="Z49" s="68"/>
      <c r="AA49" s="68"/>
    </row>
    <row r="50" spans="1:27" ht="16.5" customHeight="1">
      <c r="A50" s="110" t="s">
        <v>110</v>
      </c>
      <c r="B50" s="159" t="s">
        <v>193</v>
      </c>
      <c r="C50" s="58"/>
      <c r="D50" s="58"/>
      <c r="E50" s="58"/>
      <c r="F50" s="58"/>
      <c r="G50" s="68"/>
      <c r="H50" s="22" t="s">
        <v>32</v>
      </c>
      <c r="I50" s="16">
        <v>1000</v>
      </c>
      <c r="J50" s="16"/>
      <c r="K50" s="16">
        <v>1000</v>
      </c>
      <c r="L50" s="16"/>
      <c r="M50" s="68"/>
      <c r="O50" s="68"/>
      <c r="P50" s="68"/>
      <c r="Q50" s="68"/>
      <c r="R50" s="68"/>
      <c r="S50" s="68"/>
      <c r="T50" s="68"/>
      <c r="U50" s="110" t="s">
        <v>17</v>
      </c>
      <c r="V50" s="68"/>
      <c r="W50" s="68"/>
      <c r="X50" s="68"/>
      <c r="Y50" s="68"/>
      <c r="Z50" s="68"/>
      <c r="AA50" s="68"/>
    </row>
    <row r="51" spans="1:27" ht="18" customHeight="1">
      <c r="A51" s="111"/>
      <c r="B51" s="160"/>
      <c r="C51" s="58"/>
      <c r="D51" s="58"/>
      <c r="E51" s="58"/>
      <c r="F51" s="58"/>
      <c r="G51" s="68"/>
      <c r="H51" s="58" t="s">
        <v>34</v>
      </c>
      <c r="I51" s="16"/>
      <c r="J51" s="16"/>
      <c r="K51" s="16"/>
      <c r="L51" s="16"/>
      <c r="M51" s="68"/>
      <c r="O51" s="68"/>
      <c r="P51" s="68"/>
      <c r="Q51" s="68"/>
      <c r="R51" s="68"/>
      <c r="S51" s="68"/>
      <c r="T51" s="68"/>
      <c r="U51" s="111"/>
      <c r="V51" s="68"/>
      <c r="W51" s="68"/>
      <c r="X51" s="68"/>
      <c r="Y51" s="68"/>
      <c r="Z51" s="68"/>
      <c r="AA51" s="68"/>
    </row>
    <row r="52" spans="1:27" ht="20.25" customHeight="1">
      <c r="A52" s="111"/>
      <c r="B52" s="160"/>
      <c r="C52" s="58"/>
      <c r="D52" s="58"/>
      <c r="E52" s="58"/>
      <c r="F52" s="58"/>
      <c r="G52" s="68"/>
      <c r="H52" s="22" t="s">
        <v>29</v>
      </c>
      <c r="I52" s="16">
        <v>1000</v>
      </c>
      <c r="J52" s="16"/>
      <c r="K52" s="16">
        <v>1000</v>
      </c>
      <c r="L52" s="16"/>
      <c r="M52" s="68"/>
      <c r="O52" s="68"/>
      <c r="P52" s="68"/>
      <c r="Q52" s="68"/>
      <c r="R52" s="68"/>
      <c r="S52" s="68"/>
      <c r="T52" s="68"/>
      <c r="U52" s="111"/>
      <c r="V52" s="68"/>
      <c r="W52" s="68"/>
      <c r="X52" s="68"/>
      <c r="Y52" s="68"/>
      <c r="Z52" s="68"/>
      <c r="AA52" s="68"/>
    </row>
    <row r="53" spans="1:27" s="49" customFormat="1" ht="17.25" customHeight="1">
      <c r="A53" s="110" t="s">
        <v>111</v>
      </c>
      <c r="B53" s="159" t="s">
        <v>146</v>
      </c>
      <c r="C53" s="58"/>
      <c r="D53" s="58"/>
      <c r="E53" s="58"/>
      <c r="F53" s="58"/>
      <c r="G53" s="68"/>
      <c r="H53" s="22" t="s">
        <v>32</v>
      </c>
      <c r="I53" s="16">
        <v>1100</v>
      </c>
      <c r="J53" s="16"/>
      <c r="K53" s="16">
        <v>1100</v>
      </c>
      <c r="L53" s="16"/>
      <c r="M53" s="68"/>
      <c r="N53" s="4"/>
      <c r="O53" s="68"/>
      <c r="P53" s="68"/>
      <c r="Q53" s="68"/>
      <c r="R53" s="68"/>
      <c r="S53" s="68"/>
      <c r="T53" s="68"/>
      <c r="U53" s="110" t="s">
        <v>17</v>
      </c>
      <c r="V53" s="68"/>
      <c r="W53" s="68"/>
      <c r="X53" s="68"/>
      <c r="Y53" s="68"/>
      <c r="Z53" s="68"/>
      <c r="AA53" s="68"/>
    </row>
    <row r="54" spans="1:27" s="49" customFormat="1" ht="21" customHeight="1">
      <c r="A54" s="111"/>
      <c r="B54" s="160"/>
      <c r="C54" s="58"/>
      <c r="D54" s="58"/>
      <c r="E54" s="58"/>
      <c r="F54" s="58"/>
      <c r="G54" s="68"/>
      <c r="H54" s="58" t="s">
        <v>34</v>
      </c>
      <c r="I54" s="16"/>
      <c r="J54" s="16"/>
      <c r="K54" s="16"/>
      <c r="L54" s="16"/>
      <c r="M54" s="68"/>
      <c r="N54" s="4"/>
      <c r="O54" s="68"/>
      <c r="P54" s="68"/>
      <c r="Q54" s="68"/>
      <c r="R54" s="68"/>
      <c r="S54" s="68"/>
      <c r="T54" s="68"/>
      <c r="U54" s="111"/>
      <c r="V54" s="68"/>
      <c r="W54" s="68"/>
      <c r="X54" s="68"/>
      <c r="Y54" s="68"/>
      <c r="Z54" s="68"/>
      <c r="AA54" s="68"/>
    </row>
    <row r="55" spans="1:27" s="49" customFormat="1" ht="19.5" customHeight="1">
      <c r="A55" s="111"/>
      <c r="B55" s="160"/>
      <c r="C55" s="58"/>
      <c r="D55" s="58"/>
      <c r="E55" s="58"/>
      <c r="F55" s="58"/>
      <c r="G55" s="68"/>
      <c r="H55" s="22" t="s">
        <v>29</v>
      </c>
      <c r="I55" s="16">
        <v>1100</v>
      </c>
      <c r="J55" s="16"/>
      <c r="K55" s="16">
        <v>1100</v>
      </c>
      <c r="L55" s="16"/>
      <c r="M55" s="68"/>
      <c r="N55" s="4"/>
      <c r="O55" s="68"/>
      <c r="P55" s="68"/>
      <c r="Q55" s="68"/>
      <c r="R55" s="68"/>
      <c r="S55" s="68"/>
      <c r="T55" s="68"/>
      <c r="U55" s="111"/>
      <c r="V55" s="68"/>
      <c r="W55" s="68"/>
      <c r="X55" s="68"/>
      <c r="Y55" s="68"/>
      <c r="Z55" s="68"/>
      <c r="AA55" s="68"/>
    </row>
    <row r="56" spans="1:27" s="55" customFormat="1" ht="18" customHeight="1">
      <c r="A56" s="110" t="s">
        <v>47</v>
      </c>
      <c r="B56" s="156" t="s">
        <v>159</v>
      </c>
      <c r="C56" s="58"/>
      <c r="D56" s="58"/>
      <c r="E56" s="58"/>
      <c r="F56" s="58"/>
      <c r="G56" s="68"/>
      <c r="H56" s="22" t="s">
        <v>32</v>
      </c>
      <c r="I56" s="16">
        <v>25</v>
      </c>
      <c r="J56" s="16"/>
      <c r="K56" s="16">
        <v>25</v>
      </c>
      <c r="L56" s="76"/>
      <c r="M56" s="68"/>
      <c r="N56" s="4"/>
      <c r="O56" s="68"/>
      <c r="P56" s="68"/>
      <c r="Q56" s="68"/>
      <c r="R56" s="68"/>
      <c r="S56" s="68"/>
      <c r="T56" s="68"/>
      <c r="U56" s="110" t="s">
        <v>17</v>
      </c>
      <c r="V56" s="68"/>
      <c r="W56" s="68"/>
      <c r="X56" s="68"/>
      <c r="Y56" s="68"/>
      <c r="Z56" s="68"/>
      <c r="AA56" s="68"/>
    </row>
    <row r="57" spans="1:27" s="55" customFormat="1" ht="18.75" customHeight="1">
      <c r="A57" s="111"/>
      <c r="B57" s="156"/>
      <c r="C57" s="58"/>
      <c r="D57" s="58"/>
      <c r="E57" s="58"/>
      <c r="F57" s="58"/>
      <c r="G57" s="68"/>
      <c r="H57" s="58" t="s">
        <v>34</v>
      </c>
      <c r="I57" s="16"/>
      <c r="J57" s="16"/>
      <c r="K57" s="16"/>
      <c r="L57" s="76"/>
      <c r="M57" s="68"/>
      <c r="N57" s="4"/>
      <c r="O57" s="68"/>
      <c r="P57" s="68"/>
      <c r="Q57" s="68"/>
      <c r="R57" s="68"/>
      <c r="S57" s="68"/>
      <c r="T57" s="68"/>
      <c r="U57" s="111"/>
      <c r="V57" s="68"/>
      <c r="W57" s="68"/>
      <c r="X57" s="68"/>
      <c r="Y57" s="68"/>
      <c r="Z57" s="68"/>
      <c r="AA57" s="68"/>
    </row>
    <row r="58" spans="1:27" s="55" customFormat="1" ht="22.5" customHeight="1">
      <c r="A58" s="111"/>
      <c r="B58" s="156"/>
      <c r="C58" s="58"/>
      <c r="D58" s="58"/>
      <c r="E58" s="58"/>
      <c r="F58" s="58"/>
      <c r="G58" s="68"/>
      <c r="H58" s="22" t="s">
        <v>29</v>
      </c>
      <c r="I58" s="16">
        <v>25</v>
      </c>
      <c r="J58" s="16"/>
      <c r="K58" s="16">
        <v>25</v>
      </c>
      <c r="L58" s="76"/>
      <c r="M58" s="68"/>
      <c r="N58" s="4"/>
      <c r="O58" s="68"/>
      <c r="P58" s="68"/>
      <c r="Q58" s="68"/>
      <c r="R58" s="68"/>
      <c r="S58" s="68"/>
      <c r="T58" s="68"/>
      <c r="U58" s="111"/>
      <c r="V58" s="68"/>
      <c r="W58" s="68"/>
      <c r="X58" s="68"/>
      <c r="Y58" s="68"/>
      <c r="Z58" s="68"/>
      <c r="AA58" s="68"/>
    </row>
    <row r="59" spans="1:27" s="55" customFormat="1" ht="21" customHeight="1">
      <c r="A59" s="110" t="s">
        <v>139</v>
      </c>
      <c r="B59" s="156" t="s">
        <v>156</v>
      </c>
      <c r="C59" s="58"/>
      <c r="D59" s="58"/>
      <c r="E59" s="58"/>
      <c r="F59" s="58"/>
      <c r="G59" s="68"/>
      <c r="H59" s="22" t="s">
        <v>32</v>
      </c>
      <c r="I59" s="16">
        <v>25</v>
      </c>
      <c r="J59" s="16"/>
      <c r="K59" s="16">
        <v>25</v>
      </c>
      <c r="L59" s="76"/>
      <c r="M59" s="68"/>
      <c r="N59" s="4"/>
      <c r="O59" s="68"/>
      <c r="P59" s="68"/>
      <c r="Q59" s="68"/>
      <c r="R59" s="68"/>
      <c r="S59" s="68"/>
      <c r="T59" s="68"/>
      <c r="U59" s="110" t="s">
        <v>17</v>
      </c>
      <c r="V59" s="68"/>
      <c r="W59" s="68"/>
      <c r="X59" s="68"/>
      <c r="Y59" s="68"/>
      <c r="Z59" s="68"/>
      <c r="AA59" s="68"/>
    </row>
    <row r="60" spans="1:27" s="55" customFormat="1" ht="18.75" customHeight="1">
      <c r="A60" s="111"/>
      <c r="B60" s="156"/>
      <c r="C60" s="58"/>
      <c r="D60" s="58"/>
      <c r="E60" s="58"/>
      <c r="F60" s="58"/>
      <c r="G60" s="68"/>
      <c r="H60" s="58" t="s">
        <v>34</v>
      </c>
      <c r="I60" s="16"/>
      <c r="J60" s="16"/>
      <c r="K60" s="16"/>
      <c r="L60" s="76"/>
      <c r="M60" s="68"/>
      <c r="N60" s="4"/>
      <c r="O60" s="68"/>
      <c r="P60" s="68"/>
      <c r="Q60" s="68"/>
      <c r="R60" s="68"/>
      <c r="S60" s="68"/>
      <c r="T60" s="68"/>
      <c r="U60" s="111"/>
      <c r="V60" s="68"/>
      <c r="W60" s="68"/>
      <c r="X60" s="68"/>
      <c r="Y60" s="68"/>
      <c r="Z60" s="68"/>
      <c r="AA60" s="68"/>
    </row>
    <row r="61" spans="1:27" s="55" customFormat="1" ht="22.5" customHeight="1">
      <c r="A61" s="111"/>
      <c r="B61" s="156"/>
      <c r="C61" s="58"/>
      <c r="D61" s="58"/>
      <c r="E61" s="58"/>
      <c r="F61" s="58"/>
      <c r="G61" s="68"/>
      <c r="H61" s="22" t="s">
        <v>29</v>
      </c>
      <c r="I61" s="16">
        <v>25</v>
      </c>
      <c r="J61" s="16"/>
      <c r="K61" s="16">
        <v>25</v>
      </c>
      <c r="L61" s="76"/>
      <c r="M61" s="68"/>
      <c r="N61" s="4"/>
      <c r="O61" s="68"/>
      <c r="P61" s="68"/>
      <c r="Q61" s="68"/>
      <c r="R61" s="68"/>
      <c r="S61" s="68"/>
      <c r="T61" s="68"/>
      <c r="U61" s="111"/>
      <c r="V61" s="68"/>
      <c r="W61" s="68"/>
      <c r="X61" s="68"/>
      <c r="Y61" s="68"/>
      <c r="Z61" s="68"/>
      <c r="AA61" s="68"/>
    </row>
    <row r="62" spans="1:27" s="55" customFormat="1" ht="19.5" customHeight="1">
      <c r="A62" s="110" t="s">
        <v>141</v>
      </c>
      <c r="B62" s="156" t="s">
        <v>155</v>
      </c>
      <c r="C62" s="58"/>
      <c r="D62" s="58"/>
      <c r="E62" s="58"/>
      <c r="F62" s="58"/>
      <c r="G62" s="68"/>
      <c r="H62" s="22" t="s">
        <v>32</v>
      </c>
      <c r="I62" s="16">
        <v>25</v>
      </c>
      <c r="J62" s="16"/>
      <c r="K62" s="16">
        <v>25</v>
      </c>
      <c r="L62" s="76"/>
      <c r="M62" s="68"/>
      <c r="N62" s="4"/>
      <c r="O62" s="68"/>
      <c r="P62" s="68"/>
      <c r="Q62" s="68"/>
      <c r="R62" s="68"/>
      <c r="S62" s="68"/>
      <c r="T62" s="68"/>
      <c r="U62" s="110" t="s">
        <v>17</v>
      </c>
      <c r="V62" s="68"/>
      <c r="W62" s="68"/>
      <c r="X62" s="68"/>
      <c r="Y62" s="68"/>
      <c r="Z62" s="68"/>
      <c r="AA62" s="68"/>
    </row>
    <row r="63" spans="1:27" s="55" customFormat="1" ht="23.25" customHeight="1">
      <c r="A63" s="111"/>
      <c r="B63" s="156"/>
      <c r="C63" s="58"/>
      <c r="D63" s="58"/>
      <c r="E63" s="58"/>
      <c r="F63" s="58"/>
      <c r="G63" s="68"/>
      <c r="H63" s="58" t="s">
        <v>34</v>
      </c>
      <c r="I63" s="16"/>
      <c r="J63" s="16"/>
      <c r="K63" s="16"/>
      <c r="L63" s="24"/>
      <c r="M63" s="68"/>
      <c r="N63" s="4"/>
      <c r="O63" s="68"/>
      <c r="P63" s="68"/>
      <c r="Q63" s="68"/>
      <c r="R63" s="68"/>
      <c r="S63" s="68"/>
      <c r="T63" s="68"/>
      <c r="U63" s="111"/>
      <c r="V63" s="68"/>
      <c r="W63" s="68"/>
      <c r="X63" s="68"/>
      <c r="Y63" s="68"/>
      <c r="Z63" s="68"/>
      <c r="AA63" s="68"/>
    </row>
    <row r="64" spans="1:27" s="55" customFormat="1" ht="24.75" customHeight="1">
      <c r="A64" s="111"/>
      <c r="B64" s="156"/>
      <c r="C64" s="58"/>
      <c r="D64" s="58"/>
      <c r="E64" s="58"/>
      <c r="F64" s="58"/>
      <c r="G64" s="68"/>
      <c r="H64" s="22" t="s">
        <v>29</v>
      </c>
      <c r="I64" s="16">
        <v>25</v>
      </c>
      <c r="J64" s="16"/>
      <c r="K64" s="16">
        <v>25</v>
      </c>
      <c r="L64" s="76"/>
      <c r="M64" s="68"/>
      <c r="N64" s="4"/>
      <c r="O64" s="68"/>
      <c r="P64" s="68"/>
      <c r="Q64" s="68"/>
      <c r="R64" s="68"/>
      <c r="S64" s="68"/>
      <c r="T64" s="68"/>
      <c r="U64" s="111"/>
      <c r="V64" s="68"/>
      <c r="W64" s="68"/>
      <c r="X64" s="68"/>
      <c r="Y64" s="68"/>
      <c r="Z64" s="68"/>
      <c r="AA64" s="68"/>
    </row>
    <row r="65" spans="1:27" s="55" customFormat="1" ht="16.5" customHeight="1">
      <c r="A65" s="110" t="s">
        <v>142</v>
      </c>
      <c r="B65" s="159" t="s">
        <v>158</v>
      </c>
      <c r="C65" s="58"/>
      <c r="D65" s="58"/>
      <c r="E65" s="58"/>
      <c r="F65" s="58"/>
      <c r="G65" s="68"/>
      <c r="H65" s="22" t="s">
        <v>32</v>
      </c>
      <c r="I65" s="16">
        <f>I66+I67</f>
        <v>1235.577</v>
      </c>
      <c r="J65" s="16"/>
      <c r="K65" s="16"/>
      <c r="L65" s="16">
        <f>L66+L67</f>
        <v>1235.577</v>
      </c>
      <c r="M65" s="68"/>
      <c r="N65" s="4"/>
      <c r="O65" s="68"/>
      <c r="P65" s="68"/>
      <c r="Q65" s="68"/>
      <c r="R65" s="68"/>
      <c r="S65" s="68"/>
      <c r="T65" s="68"/>
      <c r="U65" s="110" t="s">
        <v>17</v>
      </c>
      <c r="V65" s="68"/>
      <c r="W65" s="68"/>
      <c r="X65" s="68"/>
      <c r="Y65" s="68"/>
      <c r="Z65" s="68"/>
      <c r="AA65" s="68"/>
    </row>
    <row r="66" spans="1:27" s="55" customFormat="1" ht="18" customHeight="1">
      <c r="A66" s="111"/>
      <c r="B66" s="160"/>
      <c r="C66" s="58"/>
      <c r="D66" s="58"/>
      <c r="E66" s="58"/>
      <c r="F66" s="58"/>
      <c r="G66" s="68"/>
      <c r="H66" s="58" t="s">
        <v>34</v>
      </c>
      <c r="I66" s="16">
        <v>988.46159999999998</v>
      </c>
      <c r="J66" s="16"/>
      <c r="K66" s="16"/>
      <c r="L66" s="16">
        <v>988.46159999999998</v>
      </c>
      <c r="M66" s="68"/>
      <c r="N66" s="4"/>
      <c r="O66" s="68"/>
      <c r="P66" s="68"/>
      <c r="Q66" s="68"/>
      <c r="R66" s="68"/>
      <c r="S66" s="68"/>
      <c r="T66" s="68"/>
      <c r="U66" s="111"/>
      <c r="V66" s="68"/>
      <c r="W66" s="68"/>
      <c r="X66" s="68"/>
      <c r="Y66" s="68"/>
      <c r="Z66" s="68"/>
      <c r="AA66" s="68"/>
    </row>
    <row r="67" spans="1:27" s="55" customFormat="1" ht="18" customHeight="1">
      <c r="A67" s="111"/>
      <c r="B67" s="160"/>
      <c r="C67" s="58"/>
      <c r="D67" s="58"/>
      <c r="E67" s="58"/>
      <c r="F67" s="58"/>
      <c r="G67" s="68"/>
      <c r="H67" s="22" t="s">
        <v>29</v>
      </c>
      <c r="I67" s="16">
        <v>247.11539999999999</v>
      </c>
      <c r="J67" s="16"/>
      <c r="K67" s="16"/>
      <c r="L67" s="16">
        <v>247.11539999999999</v>
      </c>
      <c r="M67" s="68"/>
      <c r="N67" s="4"/>
      <c r="O67" s="68"/>
      <c r="P67" s="68"/>
      <c r="Q67" s="68"/>
      <c r="R67" s="68"/>
      <c r="S67" s="68"/>
      <c r="T67" s="68"/>
      <c r="U67" s="111"/>
      <c r="V67" s="68"/>
      <c r="W67" s="68"/>
      <c r="X67" s="68"/>
      <c r="Y67" s="68"/>
      <c r="Z67" s="68"/>
      <c r="AA67" s="68"/>
    </row>
    <row r="68" spans="1:27" s="55" customFormat="1" ht="22.5" customHeight="1">
      <c r="A68" s="110" t="s">
        <v>143</v>
      </c>
      <c r="B68" s="159" t="s">
        <v>157</v>
      </c>
      <c r="C68" s="58"/>
      <c r="D68" s="58"/>
      <c r="E68" s="58"/>
      <c r="F68" s="58"/>
      <c r="G68" s="68"/>
      <c r="H68" s="22" t="s">
        <v>32</v>
      </c>
      <c r="I68" s="16">
        <f>L68</f>
        <v>2020.6419599999999</v>
      </c>
      <c r="J68" s="16"/>
      <c r="K68" s="16"/>
      <c r="L68" s="16">
        <f>L69+L70</f>
        <v>2020.6419599999999</v>
      </c>
      <c r="M68" s="68"/>
      <c r="N68" s="4"/>
      <c r="O68" s="68"/>
      <c r="P68" s="68"/>
      <c r="Q68" s="68"/>
      <c r="R68" s="68"/>
      <c r="S68" s="68"/>
      <c r="T68" s="68"/>
      <c r="U68" s="110" t="s">
        <v>17</v>
      </c>
      <c r="V68" s="68"/>
      <c r="W68" s="68"/>
      <c r="X68" s="68"/>
      <c r="Y68" s="68"/>
      <c r="Z68" s="68"/>
      <c r="AA68" s="68"/>
    </row>
    <row r="69" spans="1:27" s="55" customFormat="1" ht="22.5" customHeight="1">
      <c r="A69" s="111"/>
      <c r="B69" s="160"/>
      <c r="C69" s="58"/>
      <c r="D69" s="58"/>
      <c r="E69" s="58"/>
      <c r="F69" s="58"/>
      <c r="G69" s="68"/>
      <c r="H69" s="58" t="s">
        <v>34</v>
      </c>
      <c r="I69" s="16">
        <f>L69</f>
        <v>1614.8905600000001</v>
      </c>
      <c r="J69" s="16"/>
      <c r="K69" s="16"/>
      <c r="L69" s="16">
        <v>1614.8905600000001</v>
      </c>
      <c r="M69" s="68"/>
      <c r="N69" s="4"/>
      <c r="O69" s="68"/>
      <c r="P69" s="68"/>
      <c r="Q69" s="68"/>
      <c r="R69" s="68"/>
      <c r="S69" s="68"/>
      <c r="T69" s="68"/>
      <c r="U69" s="111"/>
      <c r="V69" s="68"/>
      <c r="W69" s="68"/>
      <c r="X69" s="68"/>
      <c r="Y69" s="68"/>
      <c r="Z69" s="68"/>
      <c r="AA69" s="68"/>
    </row>
    <row r="70" spans="1:27" s="55" customFormat="1" ht="22.5" customHeight="1">
      <c r="A70" s="111"/>
      <c r="B70" s="160"/>
      <c r="C70" s="58"/>
      <c r="D70" s="58"/>
      <c r="E70" s="58"/>
      <c r="F70" s="58"/>
      <c r="G70" s="68"/>
      <c r="H70" s="22" t="s">
        <v>29</v>
      </c>
      <c r="I70" s="16">
        <v>405.75139999999999</v>
      </c>
      <c r="J70" s="16"/>
      <c r="K70" s="16"/>
      <c r="L70" s="16">
        <v>405.75139999999999</v>
      </c>
      <c r="M70" s="68"/>
      <c r="N70" s="4"/>
      <c r="O70" s="68"/>
      <c r="P70" s="68"/>
      <c r="Q70" s="68"/>
      <c r="R70" s="68"/>
      <c r="S70" s="68"/>
      <c r="T70" s="68"/>
      <c r="U70" s="111"/>
      <c r="V70" s="68"/>
      <c r="W70" s="68"/>
      <c r="X70" s="68"/>
      <c r="Y70" s="68"/>
      <c r="Z70" s="68"/>
      <c r="AA70" s="68"/>
    </row>
    <row r="71" spans="1:27" s="56" customFormat="1" ht="22.5" customHeight="1">
      <c r="A71" s="110" t="s">
        <v>154</v>
      </c>
      <c r="B71" s="159" t="s">
        <v>151</v>
      </c>
      <c r="C71" s="58"/>
      <c r="D71" s="58"/>
      <c r="E71" s="58"/>
      <c r="F71" s="58"/>
      <c r="G71" s="68"/>
      <c r="H71" s="22" t="s">
        <v>32</v>
      </c>
      <c r="I71" s="16">
        <f>I72+I73</f>
        <v>2506.7795999999998</v>
      </c>
      <c r="J71" s="16"/>
      <c r="K71" s="16"/>
      <c r="L71" s="16">
        <f>L72+L73</f>
        <v>2506.7795999999998</v>
      </c>
      <c r="M71" s="68"/>
      <c r="N71" s="4"/>
      <c r="O71" s="68"/>
      <c r="P71" s="68"/>
      <c r="Q71" s="68"/>
      <c r="R71" s="68"/>
      <c r="S71" s="68"/>
      <c r="T71" s="68"/>
      <c r="U71" s="110" t="s">
        <v>17</v>
      </c>
      <c r="V71" s="68"/>
      <c r="W71" s="68"/>
      <c r="X71" s="68"/>
      <c r="Y71" s="68"/>
      <c r="Z71" s="68"/>
      <c r="AA71" s="68"/>
    </row>
    <row r="72" spans="1:27" s="56" customFormat="1" ht="22.5" customHeight="1">
      <c r="A72" s="111"/>
      <c r="B72" s="160"/>
      <c r="C72" s="58"/>
      <c r="D72" s="58"/>
      <c r="E72" s="58"/>
      <c r="F72" s="58"/>
      <c r="G72" s="68"/>
      <c r="H72" s="58" t="s">
        <v>34</v>
      </c>
      <c r="I72" s="16">
        <v>2003.4102</v>
      </c>
      <c r="J72" s="16"/>
      <c r="K72" s="16"/>
      <c r="L72" s="16">
        <v>2003.4102</v>
      </c>
      <c r="M72" s="68"/>
      <c r="N72" s="4"/>
      <c r="O72" s="68"/>
      <c r="P72" s="68"/>
      <c r="Q72" s="68"/>
      <c r="R72" s="68"/>
      <c r="S72" s="68"/>
      <c r="T72" s="68"/>
      <c r="U72" s="111"/>
      <c r="V72" s="68"/>
      <c r="W72" s="68"/>
      <c r="X72" s="68"/>
      <c r="Y72" s="68"/>
      <c r="Z72" s="68"/>
      <c r="AA72" s="68"/>
    </row>
    <row r="73" spans="1:27" s="56" customFormat="1" ht="22.5" customHeight="1">
      <c r="A73" s="111"/>
      <c r="B73" s="201"/>
      <c r="C73" s="58"/>
      <c r="D73" s="58"/>
      <c r="E73" s="58"/>
      <c r="F73" s="58"/>
      <c r="G73" s="68"/>
      <c r="H73" s="22" t="s">
        <v>29</v>
      </c>
      <c r="I73" s="16">
        <v>503.36939999999998</v>
      </c>
      <c r="J73" s="16"/>
      <c r="K73" s="16"/>
      <c r="L73" s="16">
        <v>503.36939999999998</v>
      </c>
      <c r="M73" s="68"/>
      <c r="N73" s="4"/>
      <c r="O73" s="68"/>
      <c r="P73" s="68"/>
      <c r="Q73" s="68"/>
      <c r="R73" s="68"/>
      <c r="S73" s="68"/>
      <c r="T73" s="68"/>
      <c r="U73" s="111"/>
      <c r="V73" s="68"/>
      <c r="W73" s="68"/>
      <c r="X73" s="68"/>
      <c r="Y73" s="68"/>
      <c r="Z73" s="68"/>
      <c r="AA73" s="68"/>
    </row>
    <row r="74" spans="1:27" s="4" customFormat="1" ht="19.5" customHeight="1">
      <c r="A74" s="170" t="s">
        <v>2</v>
      </c>
      <c r="B74" s="173" t="s">
        <v>74</v>
      </c>
      <c r="C74" s="61"/>
      <c r="D74" s="61"/>
      <c r="E74" s="61"/>
      <c r="F74" s="5"/>
      <c r="G74" s="5"/>
      <c r="H74" s="11" t="s">
        <v>32</v>
      </c>
      <c r="I74" s="12">
        <f>I75+I77+I76</f>
        <v>8628.5433400000002</v>
      </c>
      <c r="J74" s="12">
        <f t="shared" ref="J74:L74" si="1">J75+J77+J76</f>
        <v>1439.6924199999999</v>
      </c>
      <c r="K74" s="12">
        <f t="shared" si="1"/>
        <v>1220.22092</v>
      </c>
      <c r="L74" s="12">
        <f t="shared" si="1"/>
        <v>5968.630000000001</v>
      </c>
      <c r="O74" s="68"/>
      <c r="P74" s="68"/>
      <c r="Q74" s="68"/>
      <c r="R74" s="68"/>
      <c r="S74" s="68"/>
      <c r="T74" s="68"/>
      <c r="U74" s="61"/>
      <c r="V74" s="68"/>
      <c r="W74" s="68"/>
      <c r="X74" s="68"/>
      <c r="Y74" s="68"/>
      <c r="Z74" s="68"/>
      <c r="AA74" s="68"/>
    </row>
    <row r="75" spans="1:27" s="4" customFormat="1" ht="18" customHeight="1">
      <c r="A75" s="171"/>
      <c r="B75" s="174"/>
      <c r="C75" s="26"/>
      <c r="D75" s="61"/>
      <c r="E75" s="61"/>
      <c r="F75" s="5"/>
      <c r="G75" s="5"/>
      <c r="H75" s="11" t="s">
        <v>29</v>
      </c>
      <c r="I75" s="12">
        <f>I79+I83+I88+I92+I96+I100+I108+I112+I128+I132+I137+I141+I145+I104+I116+I124+I120</f>
        <v>3196.4678099999996</v>
      </c>
      <c r="J75" s="12">
        <f>J79+J83+J88+J92+J96+J100+J108+J112+J128+J132+J137+J141+J145+J104+J116+J124+J120</f>
        <v>782.52089000000001</v>
      </c>
      <c r="K75" s="12">
        <f>K79+K83+K88+K92+K96+K100+K108+K112+K128+K132+K137+K141+K145+K104+K116+K124+K120</f>
        <v>1220.22092</v>
      </c>
      <c r="L75" s="12">
        <f>L79+L83+L88+L92+L96+L100+L108+L112+L128+L132+L137+L141+L145+L104+L116+L124+L120</f>
        <v>1193.7260000000001</v>
      </c>
      <c r="O75" s="68"/>
      <c r="P75" s="68"/>
      <c r="Q75" s="68"/>
      <c r="R75" s="68"/>
      <c r="S75" s="68"/>
      <c r="T75" s="68"/>
      <c r="U75" s="24"/>
      <c r="V75" s="68"/>
      <c r="W75" s="68"/>
      <c r="X75" s="68"/>
      <c r="Y75" s="68"/>
      <c r="Z75" s="68"/>
      <c r="AA75" s="68"/>
    </row>
    <row r="76" spans="1:27" s="4" customFormat="1" ht="18" customHeight="1">
      <c r="A76" s="171"/>
      <c r="B76" s="174"/>
      <c r="C76" s="26"/>
      <c r="D76" s="61"/>
      <c r="E76" s="61"/>
      <c r="F76" s="5"/>
      <c r="G76" s="5"/>
      <c r="H76" s="11" t="s">
        <v>34</v>
      </c>
      <c r="I76" s="12">
        <f>I80+I84+I89+I93+I97+I101+I105+I109+I113+I117+I121+I125+I129+I133+I138+I142+I146</f>
        <v>4774.9040000000005</v>
      </c>
      <c r="J76" s="12">
        <f>J80+J84+J89+J93+J97+J101+J105+J109+J113+J117+J121+J125+J129+J133+J138+J142+J146</f>
        <v>0</v>
      </c>
      <c r="K76" s="12">
        <f>K80+K84+K89+K93+K97+K101+K105+K109+K113+K117+K121+K125+K129+K133+K138+K142+K146</f>
        <v>0</v>
      </c>
      <c r="L76" s="12">
        <f>L80+L84+L89+L93+L97+L101+L105+L109+L113+L117+L121+L125+L129+L133+L138+L142+L146</f>
        <v>4774.9040000000005</v>
      </c>
      <c r="O76" s="68"/>
      <c r="P76" s="68"/>
      <c r="Q76" s="68"/>
      <c r="R76" s="68"/>
      <c r="S76" s="68"/>
      <c r="T76" s="68"/>
      <c r="U76" s="61"/>
      <c r="V76" s="68"/>
      <c r="W76" s="68"/>
      <c r="X76" s="68"/>
      <c r="Y76" s="68"/>
      <c r="Z76" s="68"/>
      <c r="AA76" s="68"/>
    </row>
    <row r="77" spans="1:27" s="4" customFormat="1" ht="43.5" customHeight="1">
      <c r="A77" s="172"/>
      <c r="B77" s="175"/>
      <c r="C77" s="26"/>
      <c r="D77" s="61"/>
      <c r="E77" s="61"/>
      <c r="F77" s="5"/>
      <c r="G77" s="5"/>
      <c r="H77" s="17" t="s">
        <v>35</v>
      </c>
      <c r="I77" s="12">
        <f>I82</f>
        <v>657.17152999999996</v>
      </c>
      <c r="J77" s="12">
        <f>J82</f>
        <v>657.17152999999996</v>
      </c>
      <c r="K77" s="12"/>
      <c r="L77" s="12"/>
      <c r="O77" s="68"/>
      <c r="P77" s="68"/>
      <c r="Q77" s="68"/>
      <c r="R77" s="68"/>
      <c r="S77" s="68"/>
      <c r="T77" s="68"/>
      <c r="U77" s="61"/>
      <c r="V77" s="68"/>
      <c r="W77" s="68"/>
      <c r="X77" s="68"/>
      <c r="Y77" s="68"/>
      <c r="Z77" s="68"/>
      <c r="AA77" s="68"/>
    </row>
    <row r="78" spans="1:27" s="4" customFormat="1" ht="15" customHeight="1">
      <c r="A78" s="103" t="s">
        <v>48</v>
      </c>
      <c r="B78" s="93" t="s">
        <v>93</v>
      </c>
      <c r="C78" s="26"/>
      <c r="D78" s="61"/>
      <c r="E78" s="61"/>
      <c r="F78" s="5"/>
      <c r="G78" s="5"/>
      <c r="H78" s="22" t="s">
        <v>32</v>
      </c>
      <c r="I78" s="16">
        <f>I79</f>
        <v>95.007499999999993</v>
      </c>
      <c r="J78" s="16">
        <f>J79</f>
        <v>95.007499999999993</v>
      </c>
      <c r="K78" s="16"/>
      <c r="L78" s="16"/>
      <c r="O78" s="68"/>
      <c r="P78" s="68"/>
      <c r="Q78" s="68"/>
      <c r="R78" s="68"/>
      <c r="S78" s="68"/>
      <c r="T78" s="68"/>
      <c r="U78" s="125" t="s">
        <v>17</v>
      </c>
      <c r="V78" s="68"/>
      <c r="W78" s="68"/>
      <c r="X78" s="68"/>
      <c r="Y78" s="68"/>
      <c r="Z78" s="68"/>
      <c r="AA78" s="68"/>
    </row>
    <row r="79" spans="1:27" s="4" customFormat="1" ht="18" customHeight="1">
      <c r="A79" s="97"/>
      <c r="B79" s="94"/>
      <c r="C79" s="26"/>
      <c r="D79" s="61"/>
      <c r="E79" s="61"/>
      <c r="F79" s="5"/>
      <c r="G79" s="5"/>
      <c r="H79" s="22" t="s">
        <v>29</v>
      </c>
      <c r="I79" s="16">
        <f>J79</f>
        <v>95.007499999999993</v>
      </c>
      <c r="J79" s="16">
        <v>95.007499999999993</v>
      </c>
      <c r="K79" s="16"/>
      <c r="L79" s="16"/>
      <c r="O79" s="68"/>
      <c r="P79" s="68"/>
      <c r="Q79" s="68"/>
      <c r="R79" s="68"/>
      <c r="S79" s="68"/>
      <c r="T79" s="68"/>
      <c r="U79" s="126"/>
      <c r="V79" s="68"/>
      <c r="W79" s="68"/>
      <c r="X79" s="68"/>
      <c r="Y79" s="68"/>
      <c r="Z79" s="68"/>
      <c r="AA79" s="68"/>
    </row>
    <row r="80" spans="1:27" s="4" customFormat="1" ht="18" customHeight="1">
      <c r="A80" s="97"/>
      <c r="B80" s="94"/>
      <c r="C80" s="26"/>
      <c r="D80" s="61"/>
      <c r="E80" s="61"/>
      <c r="F80" s="5"/>
      <c r="G80" s="5"/>
      <c r="H80" s="58" t="s">
        <v>34</v>
      </c>
      <c r="I80" s="16"/>
      <c r="J80" s="16"/>
      <c r="K80" s="16"/>
      <c r="L80" s="16"/>
      <c r="O80" s="68"/>
      <c r="P80" s="68"/>
      <c r="Q80" s="68"/>
      <c r="R80" s="68"/>
      <c r="S80" s="68"/>
      <c r="T80" s="68"/>
      <c r="U80" s="126"/>
      <c r="V80" s="68"/>
      <c r="W80" s="68"/>
      <c r="X80" s="68"/>
      <c r="Y80" s="68"/>
      <c r="Z80" s="68"/>
      <c r="AA80" s="68"/>
    </row>
    <row r="81" spans="1:27" s="4" customFormat="1" ht="48.75" customHeight="1">
      <c r="A81" s="98"/>
      <c r="B81" s="95"/>
      <c r="C81" s="26"/>
      <c r="D81" s="61"/>
      <c r="E81" s="61"/>
      <c r="F81" s="5"/>
      <c r="G81" s="5"/>
      <c r="H81" s="58" t="s">
        <v>79</v>
      </c>
      <c r="I81" s="16"/>
      <c r="J81" s="16"/>
      <c r="K81" s="16"/>
      <c r="L81" s="16"/>
      <c r="O81" s="68"/>
      <c r="P81" s="68"/>
      <c r="Q81" s="68"/>
      <c r="R81" s="68"/>
      <c r="S81" s="68"/>
      <c r="T81" s="68"/>
      <c r="U81" s="126"/>
      <c r="V81" s="68"/>
      <c r="W81" s="68"/>
      <c r="X81" s="68"/>
      <c r="Y81" s="68"/>
      <c r="Z81" s="68"/>
      <c r="AA81" s="68"/>
    </row>
    <row r="82" spans="1:27" s="4" customFormat="1" ht="14.25" customHeight="1">
      <c r="A82" s="103" t="s">
        <v>49</v>
      </c>
      <c r="B82" s="93" t="s">
        <v>68</v>
      </c>
      <c r="C82" s="26"/>
      <c r="D82" s="61"/>
      <c r="E82" s="61"/>
      <c r="F82" s="5"/>
      <c r="G82" s="5"/>
      <c r="H82" s="22" t="s">
        <v>32</v>
      </c>
      <c r="I82" s="16">
        <f>J82</f>
        <v>657.17152999999996</v>
      </c>
      <c r="J82" s="16">
        <v>657.17152999999996</v>
      </c>
      <c r="K82" s="16"/>
      <c r="L82" s="16"/>
      <c r="O82" s="68"/>
      <c r="P82" s="68"/>
      <c r="Q82" s="68"/>
      <c r="R82" s="68"/>
      <c r="S82" s="68"/>
      <c r="T82" s="68"/>
      <c r="U82" s="125" t="s">
        <v>17</v>
      </c>
      <c r="V82" s="68"/>
      <c r="W82" s="68"/>
      <c r="X82" s="68"/>
      <c r="Y82" s="68"/>
      <c r="Z82" s="68"/>
      <c r="AA82" s="68"/>
    </row>
    <row r="83" spans="1:27" s="4" customFormat="1" ht="15" customHeight="1">
      <c r="A83" s="104"/>
      <c r="B83" s="94"/>
      <c r="C83" s="26"/>
      <c r="D83" s="61"/>
      <c r="E83" s="61"/>
      <c r="F83" s="5"/>
      <c r="G83" s="5"/>
      <c r="H83" s="22" t="s">
        <v>29</v>
      </c>
      <c r="I83" s="16"/>
      <c r="J83" s="16"/>
      <c r="K83" s="16"/>
      <c r="L83" s="16"/>
      <c r="O83" s="68"/>
      <c r="P83" s="68"/>
      <c r="Q83" s="68"/>
      <c r="R83" s="68"/>
      <c r="S83" s="68"/>
      <c r="T83" s="68"/>
      <c r="U83" s="126"/>
      <c r="V83" s="68"/>
      <c r="W83" s="68"/>
      <c r="X83" s="68"/>
      <c r="Y83" s="68"/>
      <c r="Z83" s="68"/>
      <c r="AA83" s="68"/>
    </row>
    <row r="84" spans="1:27" s="4" customFormat="1" ht="15" customHeight="1">
      <c r="A84" s="104"/>
      <c r="B84" s="94"/>
      <c r="C84" s="26"/>
      <c r="D84" s="61"/>
      <c r="E84" s="61"/>
      <c r="F84" s="5"/>
      <c r="G84" s="5"/>
      <c r="H84" s="58" t="s">
        <v>34</v>
      </c>
      <c r="I84" s="16"/>
      <c r="J84" s="16"/>
      <c r="K84" s="16"/>
      <c r="L84" s="16"/>
      <c r="O84" s="68"/>
      <c r="P84" s="68"/>
      <c r="Q84" s="68"/>
      <c r="R84" s="68"/>
      <c r="S84" s="68"/>
      <c r="T84" s="68"/>
      <c r="U84" s="126"/>
      <c r="V84" s="68"/>
      <c r="W84" s="68"/>
      <c r="X84" s="68"/>
      <c r="Y84" s="68"/>
      <c r="Z84" s="68"/>
      <c r="AA84" s="68"/>
    </row>
    <row r="85" spans="1:27" s="4" customFormat="1" ht="48" customHeight="1">
      <c r="A85" s="104"/>
      <c r="B85" s="95"/>
      <c r="C85" s="26"/>
      <c r="D85" s="61"/>
      <c r="E85" s="61"/>
      <c r="F85" s="5"/>
      <c r="G85" s="5"/>
      <c r="H85" s="58" t="s">
        <v>79</v>
      </c>
      <c r="I85" s="16">
        <f>J85</f>
        <v>657.17152999999996</v>
      </c>
      <c r="J85" s="16">
        <v>657.17152999999996</v>
      </c>
      <c r="K85" s="16"/>
      <c r="L85" s="16"/>
      <c r="O85" s="68"/>
      <c r="P85" s="68"/>
      <c r="Q85" s="68"/>
      <c r="R85" s="68"/>
      <c r="S85" s="68"/>
      <c r="T85" s="68"/>
      <c r="U85" s="126"/>
      <c r="V85" s="68"/>
      <c r="W85" s="68"/>
      <c r="X85" s="68"/>
      <c r="Y85" s="68"/>
      <c r="Z85" s="68"/>
      <c r="AA85" s="68"/>
    </row>
    <row r="86" spans="1:27" s="4" customFormat="1" ht="18.75" customHeight="1">
      <c r="A86" s="61"/>
      <c r="B86" s="27" t="s">
        <v>67</v>
      </c>
      <c r="C86" s="26"/>
      <c r="D86" s="61"/>
      <c r="E86" s="61"/>
      <c r="F86" s="5"/>
      <c r="G86" s="5"/>
      <c r="H86" s="58"/>
      <c r="I86" s="16"/>
      <c r="J86" s="16"/>
      <c r="K86" s="16"/>
      <c r="L86" s="16"/>
      <c r="O86" s="68"/>
      <c r="P86" s="68"/>
      <c r="Q86" s="68"/>
      <c r="R86" s="68"/>
      <c r="S86" s="68"/>
      <c r="T86" s="68"/>
      <c r="U86" s="59"/>
      <c r="V86" s="68"/>
      <c r="W86" s="68"/>
      <c r="X86" s="68"/>
      <c r="Y86" s="68"/>
      <c r="Z86" s="68"/>
      <c r="AA86" s="68"/>
    </row>
    <row r="87" spans="1:27" s="4" customFormat="1" ht="16.5" customHeight="1">
      <c r="A87" s="103" t="s">
        <v>100</v>
      </c>
      <c r="B87" s="93" t="s">
        <v>82</v>
      </c>
      <c r="C87" s="26"/>
      <c r="D87" s="61"/>
      <c r="E87" s="61"/>
      <c r="F87" s="5"/>
      <c r="G87" s="5"/>
      <c r="H87" s="22" t="s">
        <v>32</v>
      </c>
      <c r="I87" s="16">
        <f>I90</f>
        <v>270.423</v>
      </c>
      <c r="J87" s="16">
        <f>J90</f>
        <v>270.423</v>
      </c>
      <c r="K87" s="16"/>
      <c r="L87" s="16"/>
      <c r="O87" s="68"/>
      <c r="P87" s="68"/>
      <c r="Q87" s="68"/>
      <c r="R87" s="68"/>
      <c r="S87" s="68"/>
      <c r="T87" s="68"/>
      <c r="U87" s="125" t="s">
        <v>17</v>
      </c>
      <c r="V87" s="68"/>
      <c r="W87" s="68"/>
      <c r="X87" s="68"/>
      <c r="Y87" s="68"/>
      <c r="Z87" s="68"/>
      <c r="AA87" s="68"/>
    </row>
    <row r="88" spans="1:27" s="4" customFormat="1" ht="17.25" customHeight="1">
      <c r="A88" s="104"/>
      <c r="B88" s="94"/>
      <c r="C88" s="26"/>
      <c r="D88" s="61"/>
      <c r="E88" s="61"/>
      <c r="F88" s="5"/>
      <c r="G88" s="5"/>
      <c r="H88" s="22" t="s">
        <v>29</v>
      </c>
      <c r="I88" s="16"/>
      <c r="J88" s="16"/>
      <c r="K88" s="16"/>
      <c r="L88" s="16"/>
      <c r="O88" s="68"/>
      <c r="P88" s="68"/>
      <c r="Q88" s="68"/>
      <c r="R88" s="68"/>
      <c r="S88" s="68"/>
      <c r="T88" s="68"/>
      <c r="U88" s="126"/>
      <c r="V88" s="68"/>
      <c r="W88" s="68"/>
      <c r="X88" s="68"/>
      <c r="Y88" s="68"/>
      <c r="Z88" s="68"/>
      <c r="AA88" s="68"/>
    </row>
    <row r="89" spans="1:27" s="4" customFormat="1" ht="17.25" customHeight="1">
      <c r="A89" s="104"/>
      <c r="B89" s="94"/>
      <c r="C89" s="26"/>
      <c r="D89" s="61"/>
      <c r="E89" s="61"/>
      <c r="F89" s="5"/>
      <c r="G89" s="5"/>
      <c r="H89" s="58" t="s">
        <v>34</v>
      </c>
      <c r="I89" s="16"/>
      <c r="J89" s="16"/>
      <c r="K89" s="16"/>
      <c r="L89" s="16"/>
      <c r="O89" s="68"/>
      <c r="P89" s="68"/>
      <c r="Q89" s="68"/>
      <c r="R89" s="68"/>
      <c r="S89" s="68"/>
      <c r="T89" s="68"/>
      <c r="U89" s="126"/>
      <c r="V89" s="68"/>
      <c r="W89" s="68"/>
      <c r="X89" s="68"/>
      <c r="Y89" s="68"/>
      <c r="Z89" s="68"/>
      <c r="AA89" s="68"/>
    </row>
    <row r="90" spans="1:27" s="4" customFormat="1" ht="51" customHeight="1">
      <c r="A90" s="105"/>
      <c r="B90" s="95"/>
      <c r="C90" s="26"/>
      <c r="D90" s="61"/>
      <c r="E90" s="61"/>
      <c r="F90" s="5"/>
      <c r="G90" s="5"/>
      <c r="H90" s="58" t="s">
        <v>79</v>
      </c>
      <c r="I90" s="16">
        <f>J90</f>
        <v>270.423</v>
      </c>
      <c r="J90" s="16">
        <v>270.423</v>
      </c>
      <c r="K90" s="16"/>
      <c r="L90" s="16"/>
      <c r="O90" s="68"/>
      <c r="P90" s="68"/>
      <c r="Q90" s="68"/>
      <c r="R90" s="68"/>
      <c r="S90" s="68"/>
      <c r="T90" s="68"/>
      <c r="U90" s="126"/>
      <c r="V90" s="68"/>
      <c r="W90" s="68"/>
      <c r="X90" s="68"/>
      <c r="Y90" s="68"/>
      <c r="Z90" s="68"/>
      <c r="AA90" s="68"/>
    </row>
    <row r="91" spans="1:27" s="4" customFormat="1" ht="15.75" customHeight="1">
      <c r="A91" s="103" t="s">
        <v>101</v>
      </c>
      <c r="B91" s="93" t="s">
        <v>194</v>
      </c>
      <c r="C91" s="26"/>
      <c r="D91" s="61"/>
      <c r="E91" s="61"/>
      <c r="F91" s="5"/>
      <c r="G91" s="5"/>
      <c r="H91" s="22" t="s">
        <v>32</v>
      </c>
      <c r="I91" s="16">
        <f>I94</f>
        <v>215.94</v>
      </c>
      <c r="J91" s="16">
        <f>J94</f>
        <v>215.94</v>
      </c>
      <c r="K91" s="16"/>
      <c r="L91" s="16"/>
      <c r="O91" s="68"/>
      <c r="P91" s="68"/>
      <c r="Q91" s="68"/>
      <c r="R91" s="68"/>
      <c r="S91" s="68"/>
      <c r="T91" s="68"/>
      <c r="U91" s="125" t="s">
        <v>17</v>
      </c>
      <c r="V91" s="68"/>
      <c r="W91" s="68"/>
      <c r="X91" s="68"/>
      <c r="Y91" s="68"/>
      <c r="Z91" s="68"/>
      <c r="AA91" s="68"/>
    </row>
    <row r="92" spans="1:27" s="4" customFormat="1" ht="18" customHeight="1">
      <c r="A92" s="104"/>
      <c r="B92" s="94"/>
      <c r="C92" s="26"/>
      <c r="D92" s="61"/>
      <c r="E92" s="61"/>
      <c r="F92" s="5"/>
      <c r="G92" s="5"/>
      <c r="H92" s="22" t="s">
        <v>29</v>
      </c>
      <c r="I92" s="16"/>
      <c r="J92" s="16"/>
      <c r="K92" s="16"/>
      <c r="L92" s="16"/>
      <c r="O92" s="68"/>
      <c r="P92" s="68"/>
      <c r="Q92" s="68"/>
      <c r="R92" s="68"/>
      <c r="S92" s="68"/>
      <c r="T92" s="68"/>
      <c r="U92" s="126"/>
      <c r="V92" s="68"/>
      <c r="W92" s="68"/>
      <c r="X92" s="68"/>
      <c r="Y92" s="68"/>
      <c r="Z92" s="68"/>
      <c r="AA92" s="68"/>
    </row>
    <row r="93" spans="1:27" s="4" customFormat="1" ht="18.75" customHeight="1">
      <c r="A93" s="104"/>
      <c r="B93" s="94"/>
      <c r="C93" s="26"/>
      <c r="D93" s="61"/>
      <c r="E93" s="61"/>
      <c r="F93" s="5"/>
      <c r="G93" s="5"/>
      <c r="H93" s="58" t="s">
        <v>34</v>
      </c>
      <c r="I93" s="16"/>
      <c r="J93" s="16"/>
      <c r="K93" s="16"/>
      <c r="L93" s="16"/>
      <c r="O93" s="68"/>
      <c r="P93" s="68"/>
      <c r="Q93" s="68"/>
      <c r="R93" s="68"/>
      <c r="S93" s="68"/>
      <c r="T93" s="68"/>
      <c r="U93" s="126"/>
      <c r="V93" s="68"/>
      <c r="W93" s="68"/>
      <c r="X93" s="68"/>
      <c r="Y93" s="68"/>
      <c r="Z93" s="68"/>
      <c r="AA93" s="68"/>
    </row>
    <row r="94" spans="1:27" s="4" customFormat="1" ht="45.75" customHeight="1">
      <c r="A94" s="105"/>
      <c r="B94" s="95"/>
      <c r="C94" s="26"/>
      <c r="D94" s="61"/>
      <c r="E94" s="61"/>
      <c r="F94" s="5"/>
      <c r="G94" s="5"/>
      <c r="H94" s="58" t="s">
        <v>79</v>
      </c>
      <c r="I94" s="16">
        <f>J94</f>
        <v>215.94</v>
      </c>
      <c r="J94" s="16">
        <v>215.94</v>
      </c>
      <c r="K94" s="16"/>
      <c r="L94" s="16"/>
      <c r="O94" s="68"/>
      <c r="P94" s="68"/>
      <c r="Q94" s="68"/>
      <c r="R94" s="68"/>
      <c r="S94" s="68"/>
      <c r="T94" s="68"/>
      <c r="U94" s="126"/>
      <c r="V94" s="68"/>
      <c r="W94" s="68"/>
      <c r="X94" s="68"/>
      <c r="Y94" s="68"/>
      <c r="Z94" s="68"/>
      <c r="AA94" s="68"/>
    </row>
    <row r="95" spans="1:27" s="4" customFormat="1" ht="24" customHeight="1">
      <c r="A95" s="103" t="s">
        <v>102</v>
      </c>
      <c r="B95" s="93" t="s">
        <v>130</v>
      </c>
      <c r="C95" s="26"/>
      <c r="D95" s="61"/>
      <c r="E95" s="61"/>
      <c r="F95" s="5"/>
      <c r="G95" s="5"/>
      <c r="H95" s="22" t="s">
        <v>32</v>
      </c>
      <c r="I95" s="16">
        <f>J95</f>
        <v>170.80852999999999</v>
      </c>
      <c r="J95" s="16">
        <f>J98</f>
        <v>170.80852999999999</v>
      </c>
      <c r="K95" s="16"/>
      <c r="L95" s="16"/>
      <c r="O95" s="68"/>
      <c r="P95" s="68"/>
      <c r="Q95" s="68"/>
      <c r="R95" s="68"/>
      <c r="S95" s="68"/>
      <c r="T95" s="68"/>
      <c r="U95" s="125" t="s">
        <v>17</v>
      </c>
      <c r="V95" s="68"/>
      <c r="W95" s="68"/>
      <c r="X95" s="68"/>
      <c r="Y95" s="68"/>
      <c r="Z95" s="68"/>
      <c r="AA95" s="68"/>
    </row>
    <row r="96" spans="1:27" s="4" customFormat="1" ht="19.5" customHeight="1">
      <c r="A96" s="104"/>
      <c r="B96" s="94"/>
      <c r="C96" s="26"/>
      <c r="D96" s="61"/>
      <c r="E96" s="61"/>
      <c r="F96" s="5"/>
      <c r="G96" s="5"/>
      <c r="H96" s="22" t="s">
        <v>29</v>
      </c>
      <c r="I96" s="16"/>
      <c r="J96" s="16"/>
      <c r="K96" s="16"/>
      <c r="L96" s="16"/>
      <c r="O96" s="68"/>
      <c r="P96" s="68"/>
      <c r="Q96" s="68"/>
      <c r="R96" s="68"/>
      <c r="S96" s="68"/>
      <c r="T96" s="68"/>
      <c r="U96" s="126"/>
      <c r="V96" s="68"/>
      <c r="W96" s="68"/>
      <c r="X96" s="68"/>
      <c r="Y96" s="68"/>
      <c r="Z96" s="68"/>
      <c r="AA96" s="68"/>
    </row>
    <row r="97" spans="1:27" s="4" customFormat="1" ht="19.5" customHeight="1">
      <c r="A97" s="104"/>
      <c r="B97" s="94"/>
      <c r="C97" s="26"/>
      <c r="D97" s="61"/>
      <c r="E97" s="61"/>
      <c r="F97" s="5"/>
      <c r="G97" s="5"/>
      <c r="H97" s="58" t="s">
        <v>34</v>
      </c>
      <c r="I97" s="16"/>
      <c r="J97" s="16"/>
      <c r="K97" s="16"/>
      <c r="L97" s="16"/>
      <c r="O97" s="68"/>
      <c r="P97" s="68"/>
      <c r="Q97" s="68"/>
      <c r="R97" s="68"/>
      <c r="S97" s="68"/>
      <c r="T97" s="68"/>
      <c r="U97" s="126"/>
      <c r="V97" s="68"/>
      <c r="W97" s="68"/>
      <c r="X97" s="68"/>
      <c r="Y97" s="68"/>
      <c r="Z97" s="68"/>
      <c r="AA97" s="68"/>
    </row>
    <row r="98" spans="1:27" s="4" customFormat="1" ht="48.75" customHeight="1">
      <c r="A98" s="105"/>
      <c r="B98" s="95"/>
      <c r="C98" s="26"/>
      <c r="D98" s="61"/>
      <c r="E98" s="61"/>
      <c r="F98" s="5"/>
      <c r="G98" s="5"/>
      <c r="H98" s="58" t="s">
        <v>79</v>
      </c>
      <c r="I98" s="16">
        <f>J98</f>
        <v>170.80852999999999</v>
      </c>
      <c r="J98" s="16">
        <v>170.80852999999999</v>
      </c>
      <c r="K98" s="16"/>
      <c r="L98" s="16"/>
      <c r="O98" s="68"/>
      <c r="P98" s="68"/>
      <c r="Q98" s="68"/>
      <c r="R98" s="68"/>
      <c r="S98" s="68"/>
      <c r="T98" s="68"/>
      <c r="U98" s="126"/>
      <c r="V98" s="68"/>
      <c r="W98" s="68"/>
      <c r="X98" s="68"/>
      <c r="Y98" s="68"/>
      <c r="Z98" s="68"/>
      <c r="AA98" s="68"/>
    </row>
    <row r="99" spans="1:27" s="4" customFormat="1" ht="22.5" customHeight="1">
      <c r="A99" s="103" t="s">
        <v>50</v>
      </c>
      <c r="B99" s="93" t="s">
        <v>90</v>
      </c>
      <c r="C99" s="26"/>
      <c r="D99" s="61"/>
      <c r="E99" s="61"/>
      <c r="F99" s="5"/>
      <c r="G99" s="5"/>
      <c r="H99" s="22" t="s">
        <v>32</v>
      </c>
      <c r="I99" s="16">
        <f>J99+K99</f>
        <v>387.51339000000002</v>
      </c>
      <c r="J99" s="16">
        <f>J100</f>
        <v>387.51339000000002</v>
      </c>
      <c r="K99" s="16"/>
      <c r="L99" s="16"/>
      <c r="O99" s="68"/>
      <c r="P99" s="68"/>
      <c r="Q99" s="68"/>
      <c r="R99" s="68"/>
      <c r="S99" s="68"/>
      <c r="T99" s="68"/>
      <c r="U99" s="125" t="s">
        <v>17</v>
      </c>
      <c r="V99" s="68"/>
      <c r="W99" s="68"/>
      <c r="X99" s="68"/>
      <c r="Y99" s="68"/>
      <c r="Z99" s="68"/>
      <c r="AA99" s="68"/>
    </row>
    <row r="100" spans="1:27" s="4" customFormat="1" ht="16.5" customHeight="1">
      <c r="A100" s="104"/>
      <c r="B100" s="94"/>
      <c r="C100" s="26"/>
      <c r="D100" s="61"/>
      <c r="E100" s="61"/>
      <c r="F100" s="5"/>
      <c r="G100" s="5"/>
      <c r="H100" s="22" t="s">
        <v>29</v>
      </c>
      <c r="I100" s="16">
        <f>J100+K100</f>
        <v>387.51339000000002</v>
      </c>
      <c r="J100" s="16">
        <v>387.51339000000002</v>
      </c>
      <c r="K100" s="16"/>
      <c r="L100" s="16"/>
      <c r="O100" s="68"/>
      <c r="P100" s="68"/>
      <c r="Q100" s="68"/>
      <c r="R100" s="68"/>
      <c r="S100" s="68"/>
      <c r="T100" s="68"/>
      <c r="U100" s="126"/>
      <c r="V100" s="68"/>
      <c r="W100" s="68"/>
      <c r="X100" s="68"/>
      <c r="Y100" s="68"/>
      <c r="Z100" s="68"/>
      <c r="AA100" s="68"/>
    </row>
    <row r="101" spans="1:27" s="4" customFormat="1" ht="16.5" customHeight="1">
      <c r="A101" s="104"/>
      <c r="B101" s="94"/>
      <c r="C101" s="26"/>
      <c r="D101" s="61"/>
      <c r="E101" s="61"/>
      <c r="F101" s="5"/>
      <c r="G101" s="5"/>
      <c r="H101" s="58" t="s">
        <v>34</v>
      </c>
      <c r="I101" s="16"/>
      <c r="J101" s="16"/>
      <c r="K101" s="16"/>
      <c r="L101" s="16"/>
      <c r="O101" s="68"/>
      <c r="P101" s="68"/>
      <c r="Q101" s="68"/>
      <c r="R101" s="68"/>
      <c r="S101" s="68"/>
      <c r="T101" s="68"/>
      <c r="U101" s="126"/>
      <c r="V101" s="68"/>
      <c r="W101" s="68"/>
      <c r="X101" s="68"/>
      <c r="Y101" s="68"/>
      <c r="Z101" s="68"/>
      <c r="AA101" s="68"/>
    </row>
    <row r="102" spans="1:27" s="4" customFormat="1" ht="45">
      <c r="A102" s="105"/>
      <c r="B102" s="95"/>
      <c r="C102" s="26"/>
      <c r="D102" s="61"/>
      <c r="E102" s="61"/>
      <c r="F102" s="5"/>
      <c r="G102" s="5"/>
      <c r="H102" s="58" t="s">
        <v>79</v>
      </c>
      <c r="I102" s="16"/>
      <c r="J102" s="16"/>
      <c r="K102" s="16"/>
      <c r="L102" s="16"/>
      <c r="O102" s="68"/>
      <c r="P102" s="68"/>
      <c r="Q102" s="68"/>
      <c r="R102" s="68"/>
      <c r="S102" s="68"/>
      <c r="T102" s="68"/>
      <c r="U102" s="126"/>
      <c r="V102" s="68"/>
      <c r="W102" s="68"/>
      <c r="X102" s="68"/>
      <c r="Y102" s="68"/>
      <c r="Z102" s="68"/>
      <c r="AA102" s="68"/>
    </row>
    <row r="103" spans="1:27" s="4" customFormat="1" ht="15.75" customHeight="1">
      <c r="A103" s="103" t="s">
        <v>112</v>
      </c>
      <c r="B103" s="123" t="s">
        <v>129</v>
      </c>
      <c r="C103" s="26"/>
      <c r="D103" s="61"/>
      <c r="E103" s="61"/>
      <c r="F103" s="5"/>
      <c r="G103" s="5"/>
      <c r="H103" s="22" t="s">
        <v>32</v>
      </c>
      <c r="I103" s="16">
        <v>300</v>
      </c>
      <c r="J103" s="16">
        <v>300</v>
      </c>
      <c r="K103" s="16"/>
      <c r="L103" s="16"/>
      <c r="O103" s="68"/>
      <c r="P103" s="68"/>
      <c r="Q103" s="68"/>
      <c r="R103" s="68"/>
      <c r="S103" s="68"/>
      <c r="T103" s="68"/>
      <c r="U103" s="125" t="s">
        <v>17</v>
      </c>
      <c r="V103" s="68"/>
      <c r="W103" s="68"/>
      <c r="X103" s="68"/>
      <c r="Y103" s="68"/>
      <c r="Z103" s="68"/>
      <c r="AA103" s="68"/>
    </row>
    <row r="104" spans="1:27" s="4" customFormat="1" ht="16.5" customHeight="1">
      <c r="A104" s="104"/>
      <c r="B104" s="139"/>
      <c r="C104" s="26"/>
      <c r="D104" s="61"/>
      <c r="E104" s="61"/>
      <c r="F104" s="5"/>
      <c r="G104" s="5"/>
      <c r="H104" s="22" t="s">
        <v>29</v>
      </c>
      <c r="I104" s="16">
        <v>300</v>
      </c>
      <c r="J104" s="16">
        <v>300</v>
      </c>
      <c r="K104" s="16"/>
      <c r="L104" s="16"/>
      <c r="O104" s="68"/>
      <c r="P104" s="68"/>
      <c r="Q104" s="68"/>
      <c r="R104" s="68"/>
      <c r="S104" s="68"/>
      <c r="T104" s="68"/>
      <c r="U104" s="126"/>
      <c r="V104" s="68"/>
      <c r="W104" s="68"/>
      <c r="X104" s="68"/>
      <c r="Y104" s="68"/>
      <c r="Z104" s="68"/>
      <c r="AA104" s="68"/>
    </row>
    <row r="105" spans="1:27" s="4" customFormat="1" ht="16.5" customHeight="1">
      <c r="A105" s="104"/>
      <c r="B105" s="139"/>
      <c r="C105" s="26"/>
      <c r="D105" s="61"/>
      <c r="E105" s="61"/>
      <c r="F105" s="5"/>
      <c r="G105" s="5"/>
      <c r="H105" s="58" t="s">
        <v>34</v>
      </c>
      <c r="I105" s="16"/>
      <c r="J105" s="16"/>
      <c r="K105" s="16"/>
      <c r="L105" s="16"/>
      <c r="O105" s="68"/>
      <c r="P105" s="68"/>
      <c r="Q105" s="68"/>
      <c r="R105" s="68"/>
      <c r="S105" s="68"/>
      <c r="T105" s="68"/>
      <c r="U105" s="126"/>
      <c r="V105" s="68"/>
      <c r="W105" s="68"/>
      <c r="X105" s="68"/>
      <c r="Y105" s="68"/>
      <c r="Z105" s="68"/>
      <c r="AA105" s="68"/>
    </row>
    <row r="106" spans="1:27" s="4" customFormat="1" ht="45">
      <c r="A106" s="105"/>
      <c r="B106" s="162"/>
      <c r="C106" s="26"/>
      <c r="D106" s="61"/>
      <c r="E106" s="61"/>
      <c r="F106" s="5"/>
      <c r="G106" s="5"/>
      <c r="H106" s="58" t="s">
        <v>79</v>
      </c>
      <c r="I106" s="16"/>
      <c r="J106" s="16"/>
      <c r="K106" s="16"/>
      <c r="L106" s="16"/>
      <c r="O106" s="68"/>
      <c r="P106" s="68"/>
      <c r="Q106" s="68"/>
      <c r="R106" s="68"/>
      <c r="S106" s="68"/>
      <c r="T106" s="68"/>
      <c r="U106" s="126"/>
      <c r="V106" s="68"/>
      <c r="W106" s="68"/>
      <c r="X106" s="68"/>
      <c r="Y106" s="68"/>
      <c r="Z106" s="68"/>
      <c r="AA106" s="68"/>
    </row>
    <row r="107" spans="1:27" s="4" customFormat="1" ht="15" customHeight="1">
      <c r="A107" s="103" t="s">
        <v>113</v>
      </c>
      <c r="B107" s="93" t="s">
        <v>121</v>
      </c>
      <c r="C107" s="26"/>
      <c r="D107" s="61"/>
      <c r="E107" s="61"/>
      <c r="F107" s="5"/>
      <c r="G107" s="5"/>
      <c r="H107" s="22" t="s">
        <v>32</v>
      </c>
      <c r="I107" s="16">
        <v>500</v>
      </c>
      <c r="J107" s="16"/>
      <c r="K107" s="16">
        <v>500</v>
      </c>
      <c r="L107" s="16"/>
      <c r="O107" s="68"/>
      <c r="P107" s="68"/>
      <c r="Q107" s="68"/>
      <c r="R107" s="68"/>
      <c r="S107" s="68"/>
      <c r="T107" s="68"/>
      <c r="U107" s="125" t="s">
        <v>17</v>
      </c>
      <c r="V107" s="68"/>
      <c r="W107" s="68"/>
      <c r="X107" s="68"/>
      <c r="Y107" s="68"/>
      <c r="Z107" s="68"/>
      <c r="AA107" s="68"/>
    </row>
    <row r="108" spans="1:27" s="4" customFormat="1" ht="15" customHeight="1">
      <c r="A108" s="104"/>
      <c r="B108" s="94"/>
      <c r="C108" s="26"/>
      <c r="D108" s="61"/>
      <c r="E108" s="61"/>
      <c r="F108" s="5"/>
      <c r="G108" s="5"/>
      <c r="H108" s="22" t="s">
        <v>29</v>
      </c>
      <c r="I108" s="16">
        <v>500</v>
      </c>
      <c r="J108" s="16"/>
      <c r="K108" s="16">
        <v>500</v>
      </c>
      <c r="L108" s="16"/>
      <c r="O108" s="68"/>
      <c r="P108" s="68"/>
      <c r="Q108" s="68"/>
      <c r="R108" s="68"/>
      <c r="S108" s="68"/>
      <c r="T108" s="68"/>
      <c r="U108" s="126"/>
      <c r="V108" s="68"/>
      <c r="W108" s="68"/>
      <c r="X108" s="68"/>
      <c r="Y108" s="68"/>
      <c r="Z108" s="68"/>
      <c r="AA108" s="68"/>
    </row>
    <row r="109" spans="1:27" s="4" customFormat="1" ht="15" customHeight="1">
      <c r="A109" s="104"/>
      <c r="B109" s="94"/>
      <c r="C109" s="26"/>
      <c r="D109" s="61"/>
      <c r="E109" s="61"/>
      <c r="F109" s="5"/>
      <c r="G109" s="5"/>
      <c r="H109" s="58" t="s">
        <v>34</v>
      </c>
      <c r="I109" s="16"/>
      <c r="J109" s="16"/>
      <c r="K109" s="16"/>
      <c r="L109" s="16"/>
      <c r="O109" s="68"/>
      <c r="P109" s="68"/>
      <c r="Q109" s="68"/>
      <c r="R109" s="68"/>
      <c r="S109" s="68"/>
      <c r="T109" s="68"/>
      <c r="U109" s="126"/>
      <c r="V109" s="68"/>
      <c r="W109" s="68"/>
      <c r="X109" s="68"/>
      <c r="Y109" s="68"/>
      <c r="Z109" s="68"/>
      <c r="AA109" s="68"/>
    </row>
    <row r="110" spans="1:27" s="4" customFormat="1" ht="50.25" customHeight="1">
      <c r="A110" s="105"/>
      <c r="B110" s="95"/>
      <c r="C110" s="26"/>
      <c r="D110" s="61"/>
      <c r="E110" s="61"/>
      <c r="F110" s="5"/>
      <c r="G110" s="5"/>
      <c r="H110" s="58" t="s">
        <v>79</v>
      </c>
      <c r="I110" s="16"/>
      <c r="J110" s="16"/>
      <c r="K110" s="16"/>
      <c r="L110" s="16"/>
      <c r="O110" s="68"/>
      <c r="P110" s="68"/>
      <c r="Q110" s="68"/>
      <c r="R110" s="68"/>
      <c r="S110" s="68"/>
      <c r="T110" s="68"/>
      <c r="U110" s="126"/>
      <c r="V110" s="68"/>
      <c r="W110" s="68"/>
      <c r="X110" s="68"/>
      <c r="Y110" s="68"/>
      <c r="Z110" s="68"/>
      <c r="AA110" s="68"/>
    </row>
    <row r="111" spans="1:27" s="4" customFormat="1" ht="18.75" customHeight="1">
      <c r="A111" s="103" t="s">
        <v>114</v>
      </c>
      <c r="B111" s="93" t="s">
        <v>122</v>
      </c>
      <c r="C111" s="26"/>
      <c r="D111" s="61"/>
      <c r="E111" s="61"/>
      <c r="F111" s="5"/>
      <c r="G111" s="5"/>
      <c r="H111" s="22" t="s">
        <v>32</v>
      </c>
      <c r="I111" s="16">
        <v>500</v>
      </c>
      <c r="J111" s="16"/>
      <c r="K111" s="16">
        <v>500</v>
      </c>
      <c r="L111" s="16"/>
      <c r="O111" s="68"/>
      <c r="P111" s="68"/>
      <c r="Q111" s="68"/>
      <c r="R111" s="68"/>
      <c r="S111" s="68"/>
      <c r="T111" s="68"/>
      <c r="U111" s="125" t="s">
        <v>17</v>
      </c>
      <c r="V111" s="68"/>
      <c r="W111" s="68"/>
      <c r="X111" s="68"/>
      <c r="Y111" s="68"/>
      <c r="Z111" s="68"/>
      <c r="AA111" s="68"/>
    </row>
    <row r="112" spans="1:27" s="4" customFormat="1" ht="16.5" customHeight="1">
      <c r="A112" s="104"/>
      <c r="B112" s="94"/>
      <c r="C112" s="26"/>
      <c r="D112" s="61"/>
      <c r="E112" s="61"/>
      <c r="F112" s="5"/>
      <c r="G112" s="5"/>
      <c r="H112" s="22" t="s">
        <v>29</v>
      </c>
      <c r="I112" s="16">
        <v>500</v>
      </c>
      <c r="J112" s="16"/>
      <c r="K112" s="16">
        <v>500</v>
      </c>
      <c r="L112" s="16"/>
      <c r="O112" s="68"/>
      <c r="P112" s="68"/>
      <c r="Q112" s="68"/>
      <c r="R112" s="68"/>
      <c r="S112" s="68"/>
      <c r="T112" s="68"/>
      <c r="U112" s="126"/>
      <c r="V112" s="68"/>
      <c r="W112" s="68"/>
      <c r="X112" s="68"/>
      <c r="Y112" s="68"/>
      <c r="Z112" s="68"/>
      <c r="AA112" s="68"/>
    </row>
    <row r="113" spans="1:27" s="4" customFormat="1" ht="16.5" customHeight="1">
      <c r="A113" s="104"/>
      <c r="B113" s="94"/>
      <c r="C113" s="26"/>
      <c r="D113" s="61"/>
      <c r="E113" s="61"/>
      <c r="F113" s="5"/>
      <c r="G113" s="5"/>
      <c r="H113" s="58" t="s">
        <v>34</v>
      </c>
      <c r="I113" s="16"/>
      <c r="J113" s="16"/>
      <c r="K113" s="16"/>
      <c r="L113" s="16"/>
      <c r="O113" s="68"/>
      <c r="P113" s="68"/>
      <c r="Q113" s="68"/>
      <c r="R113" s="68"/>
      <c r="S113" s="68"/>
      <c r="T113" s="68"/>
      <c r="U113" s="126"/>
      <c r="V113" s="68"/>
      <c r="W113" s="68"/>
      <c r="X113" s="68"/>
      <c r="Y113" s="68"/>
      <c r="Z113" s="68"/>
      <c r="AA113" s="68"/>
    </row>
    <row r="114" spans="1:27" s="4" customFormat="1" ht="48" customHeight="1">
      <c r="A114" s="105"/>
      <c r="B114" s="95"/>
      <c r="C114" s="26"/>
      <c r="D114" s="61"/>
      <c r="E114" s="61"/>
      <c r="F114" s="5"/>
      <c r="G114" s="5"/>
      <c r="H114" s="58" t="s">
        <v>79</v>
      </c>
      <c r="I114" s="16"/>
      <c r="J114" s="16"/>
      <c r="K114" s="16"/>
      <c r="L114" s="16"/>
      <c r="O114" s="68"/>
      <c r="P114" s="68"/>
      <c r="Q114" s="68"/>
      <c r="R114" s="68"/>
      <c r="S114" s="68"/>
      <c r="T114" s="68"/>
      <c r="U114" s="126"/>
      <c r="V114" s="68"/>
      <c r="W114" s="68"/>
      <c r="X114" s="68"/>
      <c r="Y114" s="68"/>
      <c r="Z114" s="68"/>
      <c r="AA114" s="68"/>
    </row>
    <row r="115" spans="1:27" s="4" customFormat="1" ht="16.5" customHeight="1">
      <c r="A115" s="134" t="s">
        <v>115</v>
      </c>
      <c r="B115" s="133" t="s">
        <v>162</v>
      </c>
      <c r="C115" s="26"/>
      <c r="D115" s="61"/>
      <c r="E115" s="61"/>
      <c r="F115" s="5"/>
      <c r="G115" s="5"/>
      <c r="H115" s="22" t="s">
        <v>32</v>
      </c>
      <c r="I115" s="16">
        <v>75.430539999999993</v>
      </c>
      <c r="J115" s="16"/>
      <c r="K115" s="16">
        <v>75.430539999999993</v>
      </c>
      <c r="L115" s="16"/>
      <c r="O115" s="68"/>
      <c r="P115" s="68"/>
      <c r="Q115" s="68"/>
      <c r="R115" s="68"/>
      <c r="S115" s="68"/>
      <c r="T115" s="68"/>
      <c r="U115" s="125" t="s">
        <v>17</v>
      </c>
      <c r="V115" s="68"/>
      <c r="W115" s="68"/>
      <c r="X115" s="68"/>
      <c r="Y115" s="68"/>
      <c r="Z115" s="68"/>
      <c r="AA115" s="68"/>
    </row>
    <row r="116" spans="1:27" s="4" customFormat="1" ht="19.5" customHeight="1">
      <c r="A116" s="134"/>
      <c r="B116" s="133"/>
      <c r="C116" s="26"/>
      <c r="D116" s="61"/>
      <c r="E116" s="61"/>
      <c r="F116" s="5"/>
      <c r="G116" s="5"/>
      <c r="H116" s="22" t="s">
        <v>29</v>
      </c>
      <c r="I116" s="16">
        <v>75.430539999999993</v>
      </c>
      <c r="J116" s="16"/>
      <c r="K116" s="16">
        <v>75.430539999999993</v>
      </c>
      <c r="L116" s="16"/>
      <c r="O116" s="68"/>
      <c r="P116" s="68"/>
      <c r="Q116" s="68"/>
      <c r="R116" s="68"/>
      <c r="S116" s="68"/>
      <c r="T116" s="68"/>
      <c r="U116" s="126"/>
      <c r="V116" s="68"/>
      <c r="W116" s="68"/>
      <c r="X116" s="68"/>
      <c r="Y116" s="68"/>
      <c r="Z116" s="68"/>
      <c r="AA116" s="68"/>
    </row>
    <row r="117" spans="1:27" s="4" customFormat="1" ht="19.5" customHeight="1">
      <c r="A117" s="134"/>
      <c r="B117" s="133"/>
      <c r="C117" s="26"/>
      <c r="D117" s="61"/>
      <c r="E117" s="61"/>
      <c r="F117" s="5"/>
      <c r="G117" s="5"/>
      <c r="H117" s="58" t="s">
        <v>34</v>
      </c>
      <c r="I117" s="16"/>
      <c r="J117" s="16"/>
      <c r="K117" s="16"/>
      <c r="L117" s="16"/>
      <c r="O117" s="68"/>
      <c r="P117" s="68"/>
      <c r="Q117" s="68"/>
      <c r="R117" s="68"/>
      <c r="S117" s="68"/>
      <c r="T117" s="68"/>
      <c r="U117" s="126"/>
      <c r="V117" s="68"/>
      <c r="W117" s="68"/>
      <c r="X117" s="68"/>
      <c r="Y117" s="68"/>
      <c r="Z117" s="68"/>
      <c r="AA117" s="68"/>
    </row>
    <row r="118" spans="1:27" s="4" customFormat="1" ht="48" customHeight="1">
      <c r="A118" s="134"/>
      <c r="B118" s="133"/>
      <c r="C118" s="26"/>
      <c r="D118" s="61"/>
      <c r="E118" s="61"/>
      <c r="F118" s="5"/>
      <c r="G118" s="5"/>
      <c r="H118" s="58" t="s">
        <v>79</v>
      </c>
      <c r="I118" s="16"/>
      <c r="J118" s="16"/>
      <c r="K118" s="16"/>
      <c r="L118" s="16"/>
      <c r="O118" s="68"/>
      <c r="P118" s="68"/>
      <c r="Q118" s="68"/>
      <c r="R118" s="68"/>
      <c r="S118" s="68"/>
      <c r="T118" s="68"/>
      <c r="U118" s="126"/>
      <c r="V118" s="68"/>
      <c r="W118" s="68"/>
      <c r="X118" s="68"/>
      <c r="Y118" s="68"/>
      <c r="Z118" s="68"/>
      <c r="AA118" s="68"/>
    </row>
    <row r="119" spans="1:27" s="4" customFormat="1" ht="14.25" customHeight="1">
      <c r="A119" s="134" t="s">
        <v>116</v>
      </c>
      <c r="B119" s="133" t="s">
        <v>163</v>
      </c>
      <c r="C119" s="26"/>
      <c r="D119" s="61"/>
      <c r="E119" s="61"/>
      <c r="F119" s="5"/>
      <c r="G119" s="5"/>
      <c r="H119" s="22" t="s">
        <v>32</v>
      </c>
      <c r="I119" s="16">
        <v>58.059379999999997</v>
      </c>
      <c r="J119" s="16"/>
      <c r="K119" s="16">
        <v>58.059379999999997</v>
      </c>
      <c r="L119" s="16"/>
      <c r="O119" s="68"/>
      <c r="P119" s="68"/>
      <c r="Q119" s="68"/>
      <c r="R119" s="68"/>
      <c r="S119" s="68"/>
      <c r="T119" s="68"/>
      <c r="U119" s="125" t="s">
        <v>17</v>
      </c>
      <c r="V119" s="68"/>
      <c r="W119" s="68"/>
      <c r="X119" s="68"/>
      <c r="Y119" s="68"/>
      <c r="Z119" s="68"/>
      <c r="AA119" s="68"/>
    </row>
    <row r="120" spans="1:27" s="4" customFormat="1" ht="18" customHeight="1">
      <c r="A120" s="134"/>
      <c r="B120" s="133"/>
      <c r="C120" s="26"/>
      <c r="D120" s="61"/>
      <c r="E120" s="61"/>
      <c r="F120" s="5"/>
      <c r="G120" s="5"/>
      <c r="H120" s="22" t="s">
        <v>29</v>
      </c>
      <c r="I120" s="16">
        <v>58.059379999999997</v>
      </c>
      <c r="J120" s="16"/>
      <c r="K120" s="16">
        <v>58.059379999999997</v>
      </c>
      <c r="L120" s="16"/>
      <c r="O120" s="68"/>
      <c r="P120" s="68"/>
      <c r="Q120" s="68"/>
      <c r="R120" s="68"/>
      <c r="S120" s="68"/>
      <c r="T120" s="68"/>
      <c r="U120" s="126"/>
      <c r="V120" s="68"/>
      <c r="W120" s="68"/>
      <c r="X120" s="68"/>
      <c r="Y120" s="68"/>
      <c r="Z120" s="68"/>
      <c r="AA120" s="68"/>
    </row>
    <row r="121" spans="1:27" s="4" customFormat="1" ht="18" customHeight="1">
      <c r="A121" s="134"/>
      <c r="B121" s="133"/>
      <c r="C121" s="26"/>
      <c r="D121" s="61"/>
      <c r="E121" s="61"/>
      <c r="F121" s="5"/>
      <c r="G121" s="5"/>
      <c r="H121" s="58" t="s">
        <v>34</v>
      </c>
      <c r="I121" s="16"/>
      <c r="J121" s="16"/>
      <c r="K121" s="16"/>
      <c r="L121" s="16"/>
      <c r="O121" s="68"/>
      <c r="P121" s="68"/>
      <c r="Q121" s="68"/>
      <c r="R121" s="68"/>
      <c r="S121" s="68"/>
      <c r="T121" s="68"/>
      <c r="U121" s="126"/>
      <c r="V121" s="68"/>
      <c r="W121" s="68"/>
      <c r="X121" s="68"/>
      <c r="Y121" s="68"/>
      <c r="Z121" s="68"/>
      <c r="AA121" s="68"/>
    </row>
    <row r="122" spans="1:27" s="4" customFormat="1" ht="46.5" customHeight="1">
      <c r="A122" s="134"/>
      <c r="B122" s="133"/>
      <c r="C122" s="26"/>
      <c r="D122" s="61"/>
      <c r="E122" s="61"/>
      <c r="F122" s="5"/>
      <c r="G122" s="5"/>
      <c r="H122" s="58" t="s">
        <v>79</v>
      </c>
      <c r="I122" s="16"/>
      <c r="J122" s="16"/>
      <c r="K122" s="16"/>
      <c r="L122" s="16"/>
      <c r="O122" s="68"/>
      <c r="P122" s="68"/>
      <c r="Q122" s="68"/>
      <c r="R122" s="68"/>
      <c r="S122" s="68"/>
      <c r="T122" s="68"/>
      <c r="U122" s="126"/>
      <c r="V122" s="68"/>
      <c r="W122" s="68"/>
      <c r="X122" s="68"/>
      <c r="Y122" s="68"/>
      <c r="Z122" s="68"/>
      <c r="AA122" s="68"/>
    </row>
    <row r="123" spans="1:27" s="4" customFormat="1" ht="14.25" customHeight="1">
      <c r="A123" s="134" t="s">
        <v>117</v>
      </c>
      <c r="B123" s="133" t="s">
        <v>150</v>
      </c>
      <c r="C123" s="26"/>
      <c r="D123" s="61"/>
      <c r="E123" s="61"/>
      <c r="F123" s="5"/>
      <c r="G123" s="5"/>
      <c r="H123" s="22" t="s">
        <v>32</v>
      </c>
      <c r="I123" s="16">
        <v>86.730999999999995</v>
      </c>
      <c r="J123" s="16"/>
      <c r="K123" s="16">
        <v>86.730999999999995</v>
      </c>
      <c r="L123" s="16"/>
      <c r="O123" s="68"/>
      <c r="P123" s="68"/>
      <c r="Q123" s="68"/>
      <c r="R123" s="68"/>
      <c r="S123" s="68"/>
      <c r="T123" s="68"/>
      <c r="U123" s="125" t="s">
        <v>17</v>
      </c>
      <c r="V123" s="68"/>
      <c r="W123" s="68"/>
      <c r="X123" s="68"/>
      <c r="Y123" s="68"/>
      <c r="Z123" s="68"/>
      <c r="AA123" s="68"/>
    </row>
    <row r="124" spans="1:27" s="4" customFormat="1" ht="15.75" customHeight="1">
      <c r="A124" s="134"/>
      <c r="B124" s="133"/>
      <c r="C124" s="26"/>
      <c r="D124" s="61"/>
      <c r="E124" s="61"/>
      <c r="F124" s="5"/>
      <c r="G124" s="5"/>
      <c r="H124" s="22" t="s">
        <v>29</v>
      </c>
      <c r="I124" s="16">
        <v>86.730999999999995</v>
      </c>
      <c r="J124" s="16"/>
      <c r="K124" s="16">
        <v>86.730999999999995</v>
      </c>
      <c r="L124" s="16"/>
      <c r="O124" s="68"/>
      <c r="P124" s="68"/>
      <c r="Q124" s="68"/>
      <c r="R124" s="68"/>
      <c r="S124" s="68"/>
      <c r="T124" s="68"/>
      <c r="U124" s="126"/>
      <c r="V124" s="68"/>
      <c r="W124" s="68"/>
      <c r="X124" s="68"/>
      <c r="Y124" s="68"/>
      <c r="Z124" s="68"/>
      <c r="AA124" s="68"/>
    </row>
    <row r="125" spans="1:27" s="4" customFormat="1" ht="15.75" customHeight="1">
      <c r="A125" s="134"/>
      <c r="B125" s="133"/>
      <c r="C125" s="26"/>
      <c r="D125" s="61"/>
      <c r="E125" s="61"/>
      <c r="F125" s="5"/>
      <c r="G125" s="5"/>
      <c r="H125" s="58" t="s">
        <v>34</v>
      </c>
      <c r="I125" s="16"/>
      <c r="J125" s="16"/>
      <c r="K125" s="16"/>
      <c r="L125" s="16"/>
      <c r="O125" s="68"/>
      <c r="P125" s="68"/>
      <c r="Q125" s="68"/>
      <c r="R125" s="68"/>
      <c r="S125" s="68"/>
      <c r="T125" s="68"/>
      <c r="U125" s="126"/>
      <c r="V125" s="68"/>
      <c r="W125" s="68"/>
      <c r="X125" s="68"/>
      <c r="Y125" s="68"/>
      <c r="Z125" s="68"/>
      <c r="AA125" s="68"/>
    </row>
    <row r="126" spans="1:27" s="4" customFormat="1" ht="43.5" customHeight="1">
      <c r="A126" s="134"/>
      <c r="B126" s="133"/>
      <c r="C126" s="26"/>
      <c r="D126" s="61"/>
      <c r="E126" s="61"/>
      <c r="F126" s="5"/>
      <c r="G126" s="5"/>
      <c r="H126" s="58" t="s">
        <v>79</v>
      </c>
      <c r="I126" s="16"/>
      <c r="J126" s="16"/>
      <c r="K126" s="16"/>
      <c r="L126" s="16"/>
      <c r="O126" s="68"/>
      <c r="P126" s="68"/>
      <c r="Q126" s="68"/>
      <c r="R126" s="68"/>
      <c r="S126" s="68"/>
      <c r="T126" s="68"/>
      <c r="U126" s="126"/>
      <c r="V126" s="68"/>
      <c r="W126" s="68"/>
      <c r="X126" s="68"/>
      <c r="Y126" s="68"/>
      <c r="Z126" s="68"/>
      <c r="AA126" s="68"/>
    </row>
    <row r="127" spans="1:27" s="4" customFormat="1" ht="15.75" customHeight="1">
      <c r="A127" s="143" t="s">
        <v>118</v>
      </c>
      <c r="B127" s="93" t="s">
        <v>168</v>
      </c>
      <c r="C127" s="26"/>
      <c r="D127" s="61"/>
      <c r="E127" s="61"/>
      <c r="F127" s="5"/>
      <c r="G127" s="5"/>
      <c r="H127" s="22" t="s">
        <v>32</v>
      </c>
      <c r="I127" s="16">
        <f>I128+I129</f>
        <v>1061.6849999999999</v>
      </c>
      <c r="J127" s="16"/>
      <c r="K127" s="24"/>
      <c r="L127" s="16">
        <f>L128+L129</f>
        <v>1061.6849999999999</v>
      </c>
      <c r="O127" s="68"/>
      <c r="P127" s="68"/>
      <c r="Q127" s="68"/>
      <c r="R127" s="68"/>
      <c r="S127" s="68"/>
      <c r="T127" s="68"/>
      <c r="U127" s="125" t="s">
        <v>17</v>
      </c>
      <c r="V127" s="68"/>
      <c r="W127" s="68"/>
      <c r="X127" s="68"/>
      <c r="Y127" s="68"/>
      <c r="Z127" s="68"/>
      <c r="AA127" s="68"/>
    </row>
    <row r="128" spans="1:27" s="4" customFormat="1" ht="18.75" customHeight="1">
      <c r="A128" s="144"/>
      <c r="B128" s="94"/>
      <c r="C128" s="26"/>
      <c r="D128" s="61"/>
      <c r="E128" s="61"/>
      <c r="F128" s="5"/>
      <c r="G128" s="5"/>
      <c r="H128" s="22" t="s">
        <v>29</v>
      </c>
      <c r="I128" s="16">
        <v>212.33699999999999</v>
      </c>
      <c r="J128" s="16"/>
      <c r="K128" s="24"/>
      <c r="L128" s="16">
        <v>212.33699999999999</v>
      </c>
      <c r="O128" s="68"/>
      <c r="P128" s="68"/>
      <c r="Q128" s="68"/>
      <c r="R128" s="68"/>
      <c r="S128" s="68"/>
      <c r="T128" s="68"/>
      <c r="U128" s="126"/>
      <c r="V128" s="68"/>
      <c r="W128" s="68"/>
      <c r="X128" s="68"/>
      <c r="Y128" s="68"/>
      <c r="Z128" s="68"/>
      <c r="AA128" s="68"/>
    </row>
    <row r="129" spans="1:27" s="4" customFormat="1" ht="18.75" customHeight="1">
      <c r="A129" s="144"/>
      <c r="B129" s="94"/>
      <c r="C129" s="26"/>
      <c r="D129" s="61"/>
      <c r="E129" s="61"/>
      <c r="F129" s="5"/>
      <c r="G129" s="5"/>
      <c r="H129" s="58" t="s">
        <v>34</v>
      </c>
      <c r="I129" s="16">
        <v>849.34799999999996</v>
      </c>
      <c r="J129" s="16"/>
      <c r="K129" s="24"/>
      <c r="L129" s="16">
        <v>849.34799999999996</v>
      </c>
      <c r="O129" s="68"/>
      <c r="P129" s="68"/>
      <c r="Q129" s="68"/>
      <c r="R129" s="68"/>
      <c r="S129" s="68"/>
      <c r="T129" s="68"/>
      <c r="U129" s="126"/>
      <c r="V129" s="68"/>
      <c r="W129" s="68"/>
      <c r="X129" s="68"/>
      <c r="Y129" s="68"/>
      <c r="Z129" s="68"/>
      <c r="AA129" s="68"/>
    </row>
    <row r="130" spans="1:27" s="4" customFormat="1" ht="47.25" customHeight="1">
      <c r="A130" s="153"/>
      <c r="B130" s="95"/>
      <c r="C130" s="26"/>
      <c r="D130" s="61"/>
      <c r="E130" s="61"/>
      <c r="F130" s="5"/>
      <c r="G130" s="5"/>
      <c r="H130" s="58" t="s">
        <v>79</v>
      </c>
      <c r="I130" s="16"/>
      <c r="J130" s="16"/>
      <c r="K130" s="24"/>
      <c r="L130" s="16"/>
      <c r="O130" s="68"/>
      <c r="P130" s="68"/>
      <c r="Q130" s="68"/>
      <c r="R130" s="68"/>
      <c r="S130" s="68"/>
      <c r="T130" s="68"/>
      <c r="U130" s="126"/>
      <c r="V130" s="68"/>
      <c r="W130" s="68"/>
      <c r="X130" s="68"/>
      <c r="Y130" s="68"/>
      <c r="Z130" s="68"/>
      <c r="AA130" s="68"/>
    </row>
    <row r="131" spans="1:27" s="4" customFormat="1" ht="17.25" customHeight="1">
      <c r="A131" s="103" t="s">
        <v>119</v>
      </c>
      <c r="B131" s="93" t="s">
        <v>169</v>
      </c>
      <c r="C131" s="26"/>
      <c r="D131" s="61"/>
      <c r="E131" s="61"/>
      <c r="F131" s="5"/>
      <c r="G131" s="5"/>
      <c r="H131" s="22" t="s">
        <v>32</v>
      </c>
      <c r="I131" s="16">
        <f>I132+I133</f>
        <v>682.654</v>
      </c>
      <c r="J131" s="16"/>
      <c r="K131" s="24"/>
      <c r="L131" s="16">
        <f>L132+L133</f>
        <v>682.654</v>
      </c>
      <c r="O131" s="68"/>
      <c r="P131" s="68"/>
      <c r="Q131" s="68"/>
      <c r="R131" s="68"/>
      <c r="S131" s="68"/>
      <c r="T131" s="68"/>
      <c r="U131" s="125" t="s">
        <v>17</v>
      </c>
      <c r="V131" s="68"/>
      <c r="W131" s="68"/>
      <c r="X131" s="68"/>
      <c r="Y131" s="68"/>
      <c r="Z131" s="68"/>
      <c r="AA131" s="68"/>
    </row>
    <row r="132" spans="1:27" s="4" customFormat="1" ht="18" customHeight="1">
      <c r="A132" s="104"/>
      <c r="B132" s="94"/>
      <c r="C132" s="26"/>
      <c r="D132" s="61"/>
      <c r="E132" s="61"/>
      <c r="F132" s="5"/>
      <c r="G132" s="5"/>
      <c r="H132" s="22" t="s">
        <v>29</v>
      </c>
      <c r="I132" s="16">
        <v>136.5308</v>
      </c>
      <c r="J132" s="16"/>
      <c r="K132" s="24"/>
      <c r="L132" s="16">
        <v>136.5308</v>
      </c>
      <c r="O132" s="68"/>
      <c r="P132" s="68"/>
      <c r="Q132" s="68"/>
      <c r="R132" s="68"/>
      <c r="S132" s="68"/>
      <c r="T132" s="68"/>
      <c r="U132" s="126"/>
      <c r="V132" s="68"/>
      <c r="W132" s="68"/>
      <c r="X132" s="68"/>
      <c r="Y132" s="68"/>
      <c r="Z132" s="68"/>
      <c r="AA132" s="68"/>
    </row>
    <row r="133" spans="1:27" s="4" customFormat="1" ht="18" customHeight="1">
      <c r="A133" s="104"/>
      <c r="B133" s="94"/>
      <c r="C133" s="26"/>
      <c r="D133" s="61"/>
      <c r="E133" s="61"/>
      <c r="F133" s="5"/>
      <c r="G133" s="5"/>
      <c r="H133" s="58" t="s">
        <v>34</v>
      </c>
      <c r="I133" s="16">
        <v>546.1232</v>
      </c>
      <c r="J133" s="16"/>
      <c r="K133" s="24"/>
      <c r="L133" s="16">
        <v>546.1232</v>
      </c>
      <c r="O133" s="68"/>
      <c r="P133" s="68"/>
      <c r="Q133" s="68"/>
      <c r="R133" s="68"/>
      <c r="S133" s="68"/>
      <c r="T133" s="68"/>
      <c r="U133" s="126"/>
      <c r="V133" s="68"/>
      <c r="W133" s="68"/>
      <c r="X133" s="68"/>
      <c r="Y133" s="68"/>
      <c r="Z133" s="68"/>
      <c r="AA133" s="68"/>
    </row>
    <row r="134" spans="1:27" s="4" customFormat="1" ht="51.75" customHeight="1">
      <c r="A134" s="105"/>
      <c r="B134" s="95"/>
      <c r="C134" s="26"/>
      <c r="D134" s="61"/>
      <c r="E134" s="61"/>
      <c r="F134" s="5"/>
      <c r="G134" s="5"/>
      <c r="H134" s="58" t="s">
        <v>78</v>
      </c>
      <c r="I134" s="16"/>
      <c r="J134" s="16"/>
      <c r="K134" s="24"/>
      <c r="L134" s="16"/>
      <c r="O134" s="68"/>
      <c r="P134" s="68"/>
      <c r="Q134" s="68"/>
      <c r="R134" s="68"/>
      <c r="S134" s="68"/>
      <c r="T134" s="68"/>
      <c r="U134" s="126"/>
      <c r="V134" s="68"/>
      <c r="W134" s="68"/>
      <c r="X134" s="68"/>
      <c r="Y134" s="68"/>
      <c r="Z134" s="68"/>
      <c r="AA134" s="68"/>
    </row>
    <row r="135" spans="1:27" s="4" customFormat="1" ht="50.25" hidden="1" customHeight="1">
      <c r="A135" s="63"/>
      <c r="B135" s="60"/>
      <c r="C135" s="26"/>
      <c r="D135" s="61"/>
      <c r="E135" s="61"/>
      <c r="F135" s="5"/>
      <c r="G135" s="5"/>
      <c r="H135" s="58" t="s">
        <v>69</v>
      </c>
      <c r="I135" s="16"/>
      <c r="J135" s="16"/>
      <c r="K135" s="24"/>
      <c r="L135" s="16"/>
      <c r="O135" s="68"/>
      <c r="P135" s="68"/>
      <c r="Q135" s="68"/>
      <c r="R135" s="68"/>
      <c r="S135" s="68"/>
      <c r="T135" s="68"/>
      <c r="U135" s="59"/>
      <c r="V135" s="68"/>
      <c r="W135" s="68"/>
      <c r="X135" s="68"/>
      <c r="Y135" s="68"/>
      <c r="Z135" s="68"/>
      <c r="AA135" s="68"/>
    </row>
    <row r="136" spans="1:27" s="4" customFormat="1" ht="16.5" customHeight="1">
      <c r="A136" s="103" t="s">
        <v>120</v>
      </c>
      <c r="B136" s="93" t="s">
        <v>170</v>
      </c>
      <c r="C136" s="26"/>
      <c r="D136" s="61"/>
      <c r="E136" s="61"/>
      <c r="F136" s="5"/>
      <c r="G136" s="5"/>
      <c r="H136" s="22" t="s">
        <v>32</v>
      </c>
      <c r="I136" s="16">
        <f>I137+I138</f>
        <v>961.69399999999996</v>
      </c>
      <c r="J136" s="16"/>
      <c r="K136" s="24"/>
      <c r="L136" s="16">
        <f>L137+L138</f>
        <v>961.69399999999996</v>
      </c>
      <c r="O136" s="68"/>
      <c r="P136" s="68"/>
      <c r="Q136" s="68"/>
      <c r="R136" s="68"/>
      <c r="S136" s="68"/>
      <c r="T136" s="68"/>
      <c r="U136" s="125" t="s">
        <v>17</v>
      </c>
      <c r="V136" s="68"/>
      <c r="W136" s="68"/>
      <c r="X136" s="68"/>
      <c r="Y136" s="68"/>
      <c r="Z136" s="68"/>
      <c r="AA136" s="68"/>
    </row>
    <row r="137" spans="1:27" s="4" customFormat="1" ht="17.25" customHeight="1">
      <c r="A137" s="104"/>
      <c r="B137" s="94"/>
      <c r="C137" s="26"/>
      <c r="D137" s="61"/>
      <c r="E137" s="61"/>
      <c r="F137" s="5"/>
      <c r="G137" s="5"/>
      <c r="H137" s="22" t="s">
        <v>29</v>
      </c>
      <c r="I137" s="16">
        <v>192.33879999999999</v>
      </c>
      <c r="J137" s="16"/>
      <c r="K137" s="24"/>
      <c r="L137" s="16">
        <v>192.33879999999999</v>
      </c>
      <c r="O137" s="68"/>
      <c r="P137" s="68"/>
      <c r="Q137" s="68"/>
      <c r="R137" s="68"/>
      <c r="S137" s="68"/>
      <c r="T137" s="68"/>
      <c r="U137" s="126"/>
      <c r="V137" s="68"/>
      <c r="W137" s="68"/>
      <c r="X137" s="68"/>
      <c r="Y137" s="68"/>
      <c r="Z137" s="68"/>
      <c r="AA137" s="68"/>
    </row>
    <row r="138" spans="1:27" s="4" customFormat="1" ht="17.25" customHeight="1">
      <c r="A138" s="104"/>
      <c r="B138" s="94"/>
      <c r="C138" s="26"/>
      <c r="D138" s="61"/>
      <c r="E138" s="61"/>
      <c r="F138" s="5"/>
      <c r="G138" s="5"/>
      <c r="H138" s="58" t="s">
        <v>34</v>
      </c>
      <c r="I138" s="16">
        <v>769.35519999999997</v>
      </c>
      <c r="J138" s="16"/>
      <c r="K138" s="24"/>
      <c r="L138" s="16">
        <v>769.35519999999997</v>
      </c>
      <c r="O138" s="68"/>
      <c r="P138" s="68"/>
      <c r="Q138" s="68"/>
      <c r="R138" s="68"/>
      <c r="S138" s="68"/>
      <c r="T138" s="68"/>
      <c r="U138" s="126"/>
      <c r="V138" s="68"/>
      <c r="W138" s="68"/>
      <c r="X138" s="68"/>
      <c r="Y138" s="68"/>
      <c r="Z138" s="68"/>
      <c r="AA138" s="68"/>
    </row>
    <row r="139" spans="1:27" s="4" customFormat="1" ht="49.5" customHeight="1">
      <c r="A139" s="105"/>
      <c r="B139" s="95"/>
      <c r="C139" s="26"/>
      <c r="D139" s="61"/>
      <c r="E139" s="61"/>
      <c r="F139" s="5"/>
      <c r="G139" s="5"/>
      <c r="H139" s="58" t="s">
        <v>79</v>
      </c>
      <c r="I139" s="16"/>
      <c r="J139" s="16"/>
      <c r="K139" s="24"/>
      <c r="L139" s="16"/>
      <c r="O139" s="68"/>
      <c r="P139" s="68"/>
      <c r="Q139" s="68"/>
      <c r="R139" s="68"/>
      <c r="S139" s="68"/>
      <c r="T139" s="68"/>
      <c r="U139" s="126"/>
      <c r="V139" s="68"/>
      <c r="W139" s="68"/>
      <c r="X139" s="68"/>
      <c r="Y139" s="68"/>
      <c r="Z139" s="68"/>
      <c r="AA139" s="68"/>
    </row>
    <row r="140" spans="1:27" s="4" customFormat="1" ht="21" customHeight="1">
      <c r="A140" s="149" t="s">
        <v>128</v>
      </c>
      <c r="B140" s="93" t="s">
        <v>177</v>
      </c>
      <c r="C140" s="26"/>
      <c r="D140" s="61"/>
      <c r="E140" s="61"/>
      <c r="F140" s="5"/>
      <c r="G140" s="5"/>
      <c r="H140" s="22" t="s">
        <v>32</v>
      </c>
      <c r="I140" s="16">
        <f>I141+I142</f>
        <v>2537.6310000000003</v>
      </c>
      <c r="J140" s="16"/>
      <c r="K140" s="24"/>
      <c r="L140" s="16">
        <f>L141+L142</f>
        <v>2537.6310000000003</v>
      </c>
      <c r="O140" s="68"/>
      <c r="P140" s="68"/>
      <c r="Q140" s="68"/>
      <c r="R140" s="68"/>
      <c r="S140" s="68"/>
      <c r="T140" s="68"/>
      <c r="U140" s="125" t="s">
        <v>17</v>
      </c>
      <c r="V140" s="68"/>
      <c r="W140" s="68"/>
      <c r="X140" s="68"/>
      <c r="Y140" s="68"/>
      <c r="Z140" s="68"/>
      <c r="AA140" s="68"/>
    </row>
    <row r="141" spans="1:27" s="4" customFormat="1" ht="21" customHeight="1">
      <c r="A141" s="131"/>
      <c r="B141" s="94"/>
      <c r="C141" s="26"/>
      <c r="D141" s="61"/>
      <c r="E141" s="61"/>
      <c r="F141" s="5"/>
      <c r="G141" s="5"/>
      <c r="H141" s="22" t="s">
        <v>29</v>
      </c>
      <c r="I141" s="16">
        <v>507.52620000000002</v>
      </c>
      <c r="J141" s="16"/>
      <c r="K141" s="24"/>
      <c r="L141" s="16">
        <v>507.52620000000002</v>
      </c>
      <c r="O141" s="68"/>
      <c r="P141" s="68"/>
      <c r="Q141" s="68"/>
      <c r="R141" s="68"/>
      <c r="S141" s="68"/>
      <c r="T141" s="68"/>
      <c r="U141" s="126"/>
      <c r="V141" s="68"/>
      <c r="W141" s="68"/>
      <c r="X141" s="68"/>
      <c r="Y141" s="68"/>
      <c r="Z141" s="68"/>
      <c r="AA141" s="68"/>
    </row>
    <row r="142" spans="1:27" s="4" customFormat="1" ht="21" customHeight="1">
      <c r="A142" s="131"/>
      <c r="B142" s="94"/>
      <c r="C142" s="26"/>
      <c r="D142" s="61"/>
      <c r="E142" s="61"/>
      <c r="F142" s="5"/>
      <c r="G142" s="5"/>
      <c r="H142" s="58" t="s">
        <v>34</v>
      </c>
      <c r="I142" s="16">
        <v>2030.1048000000001</v>
      </c>
      <c r="J142" s="16"/>
      <c r="K142" s="24"/>
      <c r="L142" s="16">
        <v>2030.1048000000001</v>
      </c>
      <c r="O142" s="68"/>
      <c r="P142" s="68"/>
      <c r="Q142" s="68"/>
      <c r="R142" s="68"/>
      <c r="S142" s="68"/>
      <c r="T142" s="68"/>
      <c r="U142" s="126"/>
      <c r="V142" s="68"/>
      <c r="W142" s="68"/>
      <c r="X142" s="68"/>
      <c r="Y142" s="68"/>
      <c r="Z142" s="68"/>
      <c r="AA142" s="68"/>
    </row>
    <row r="143" spans="1:27" s="4" customFormat="1" ht="46.5" customHeight="1">
      <c r="A143" s="132"/>
      <c r="B143" s="95"/>
      <c r="C143" s="26"/>
      <c r="D143" s="61"/>
      <c r="E143" s="61"/>
      <c r="F143" s="5"/>
      <c r="G143" s="5"/>
      <c r="H143" s="58" t="s">
        <v>79</v>
      </c>
      <c r="I143" s="16"/>
      <c r="J143" s="16"/>
      <c r="K143" s="24"/>
      <c r="L143" s="16"/>
      <c r="O143" s="68"/>
      <c r="P143" s="68"/>
      <c r="Q143" s="68"/>
      <c r="R143" s="68"/>
      <c r="S143" s="68"/>
      <c r="T143" s="68"/>
      <c r="U143" s="126"/>
      <c r="V143" s="68"/>
      <c r="W143" s="68"/>
      <c r="X143" s="68"/>
      <c r="Y143" s="68"/>
      <c r="Z143" s="68"/>
      <c r="AA143" s="68"/>
    </row>
    <row r="144" spans="1:27" s="4" customFormat="1" ht="16.5" customHeight="1">
      <c r="A144" s="150" t="s">
        <v>148</v>
      </c>
      <c r="B144" s="93" t="s">
        <v>171</v>
      </c>
      <c r="C144" s="26"/>
      <c r="D144" s="61"/>
      <c r="E144" s="61"/>
      <c r="F144" s="5"/>
      <c r="G144" s="5"/>
      <c r="H144" s="22" t="s">
        <v>32</v>
      </c>
      <c r="I144" s="16">
        <f>I145+I146</f>
        <v>724.96600000000001</v>
      </c>
      <c r="J144" s="16"/>
      <c r="K144" s="24"/>
      <c r="L144" s="16">
        <f>L145+L146</f>
        <v>724.96600000000001</v>
      </c>
      <c r="O144" s="68"/>
      <c r="P144" s="68"/>
      <c r="Q144" s="68"/>
      <c r="R144" s="68"/>
      <c r="S144" s="68"/>
      <c r="T144" s="68"/>
      <c r="U144" s="125" t="s">
        <v>17</v>
      </c>
      <c r="V144" s="68"/>
      <c r="W144" s="68"/>
      <c r="X144" s="68"/>
      <c r="Y144" s="68"/>
      <c r="Z144" s="68"/>
      <c r="AA144" s="68"/>
    </row>
    <row r="145" spans="1:27" s="4" customFormat="1" ht="18.75" customHeight="1">
      <c r="A145" s="151"/>
      <c r="B145" s="94"/>
      <c r="C145" s="26"/>
      <c r="D145" s="61"/>
      <c r="E145" s="61"/>
      <c r="F145" s="5"/>
      <c r="G145" s="5"/>
      <c r="H145" s="22" t="s">
        <v>29</v>
      </c>
      <c r="I145" s="16">
        <v>144.9932</v>
      </c>
      <c r="J145" s="16"/>
      <c r="K145" s="24"/>
      <c r="L145" s="16">
        <v>144.9932</v>
      </c>
      <c r="O145" s="68"/>
      <c r="P145" s="68"/>
      <c r="Q145" s="68"/>
      <c r="R145" s="68"/>
      <c r="S145" s="68"/>
      <c r="T145" s="68"/>
      <c r="U145" s="126"/>
      <c r="V145" s="68"/>
      <c r="W145" s="68"/>
      <c r="X145" s="68"/>
      <c r="Y145" s="68"/>
      <c r="Z145" s="68"/>
      <c r="AA145" s="68"/>
    </row>
    <row r="146" spans="1:27" s="4" customFormat="1" ht="18.75" customHeight="1">
      <c r="A146" s="151"/>
      <c r="B146" s="94"/>
      <c r="C146" s="26"/>
      <c r="D146" s="61"/>
      <c r="E146" s="61"/>
      <c r="F146" s="5"/>
      <c r="G146" s="5"/>
      <c r="H146" s="58" t="s">
        <v>34</v>
      </c>
      <c r="I146" s="16">
        <v>579.97280000000001</v>
      </c>
      <c r="J146" s="16"/>
      <c r="K146" s="24"/>
      <c r="L146" s="16">
        <v>579.97280000000001</v>
      </c>
      <c r="O146" s="68"/>
      <c r="P146" s="68"/>
      <c r="Q146" s="68"/>
      <c r="R146" s="68"/>
      <c r="S146" s="68"/>
      <c r="T146" s="68"/>
      <c r="U146" s="126"/>
      <c r="V146" s="68"/>
      <c r="W146" s="68"/>
      <c r="X146" s="68"/>
      <c r="Y146" s="68"/>
      <c r="Z146" s="68"/>
      <c r="AA146" s="68"/>
    </row>
    <row r="147" spans="1:27" s="4" customFormat="1" ht="45" customHeight="1">
      <c r="A147" s="152"/>
      <c r="B147" s="95"/>
      <c r="C147" s="26"/>
      <c r="D147" s="61"/>
      <c r="E147" s="61"/>
      <c r="F147" s="5"/>
      <c r="G147" s="5"/>
      <c r="H147" s="58" t="s">
        <v>79</v>
      </c>
      <c r="I147" s="16"/>
      <c r="J147" s="16"/>
      <c r="K147" s="24"/>
      <c r="L147" s="16"/>
      <c r="O147" s="68"/>
      <c r="P147" s="68"/>
      <c r="Q147" s="68"/>
      <c r="R147" s="68"/>
      <c r="S147" s="68"/>
      <c r="T147" s="68"/>
      <c r="U147" s="126"/>
      <c r="V147" s="68"/>
      <c r="W147" s="68"/>
      <c r="X147" s="68"/>
      <c r="Y147" s="68"/>
      <c r="Z147" s="68"/>
      <c r="AA147" s="68"/>
    </row>
    <row r="148" spans="1:27" s="4" customFormat="1" ht="15.75" customHeight="1">
      <c r="A148" s="199" t="s">
        <v>3</v>
      </c>
      <c r="B148" s="157" t="s">
        <v>172</v>
      </c>
      <c r="C148" s="26"/>
      <c r="D148" s="61"/>
      <c r="E148" s="61"/>
      <c r="F148" s="5"/>
      <c r="G148" s="5"/>
      <c r="H148" s="11" t="s">
        <v>32</v>
      </c>
      <c r="I148" s="28">
        <f>I152+I156</f>
        <v>5015.6278199999997</v>
      </c>
      <c r="J148" s="28"/>
      <c r="K148" s="28">
        <f>K152+K156</f>
        <v>500</v>
      </c>
      <c r="L148" s="28">
        <f>L152+L156+L160</f>
        <v>4615.6278199999997</v>
      </c>
      <c r="O148" s="68"/>
      <c r="P148" s="68"/>
      <c r="Q148" s="68"/>
      <c r="R148" s="68"/>
      <c r="S148" s="68"/>
      <c r="T148" s="68"/>
      <c r="U148" s="31"/>
      <c r="V148" s="68"/>
      <c r="W148" s="68"/>
      <c r="X148" s="68"/>
      <c r="Y148" s="68"/>
      <c r="Z148" s="68"/>
      <c r="AA148" s="68"/>
    </row>
    <row r="149" spans="1:27" s="4" customFormat="1" ht="16.5" customHeight="1">
      <c r="A149" s="203"/>
      <c r="B149" s="158"/>
      <c r="C149" s="26"/>
      <c r="D149" s="61"/>
      <c r="E149" s="61"/>
      <c r="F149" s="5"/>
      <c r="G149" s="5"/>
      <c r="H149" s="11" t="s">
        <v>29</v>
      </c>
      <c r="I149" s="28">
        <f>I153+I157</f>
        <v>1680</v>
      </c>
      <c r="J149" s="28"/>
      <c r="K149" s="28">
        <f>K153+K157</f>
        <v>500</v>
      </c>
      <c r="L149" s="28">
        <f>L153+L157</f>
        <v>1180</v>
      </c>
      <c r="O149" s="68"/>
      <c r="P149" s="68"/>
      <c r="Q149" s="68"/>
      <c r="R149" s="68"/>
      <c r="S149" s="68"/>
      <c r="T149" s="68"/>
      <c r="U149" s="31"/>
      <c r="V149" s="68"/>
      <c r="W149" s="68"/>
      <c r="X149" s="68"/>
      <c r="Y149" s="68"/>
      <c r="Z149" s="68"/>
      <c r="AA149" s="68"/>
    </row>
    <row r="150" spans="1:27" s="4" customFormat="1" ht="17.25" customHeight="1">
      <c r="A150" s="203"/>
      <c r="B150" s="158"/>
      <c r="C150" s="26"/>
      <c r="D150" s="61"/>
      <c r="E150" s="61"/>
      <c r="F150" s="5"/>
      <c r="G150" s="5"/>
      <c r="H150" s="17" t="s">
        <v>34</v>
      </c>
      <c r="I150" s="28">
        <f>I154+I158</f>
        <v>3335.6278200000002</v>
      </c>
      <c r="J150" s="28"/>
      <c r="K150" s="28">
        <f>K154+K158</f>
        <v>0</v>
      </c>
      <c r="L150" s="28">
        <f>L154+L158</f>
        <v>3335.6278200000002</v>
      </c>
      <c r="O150" s="68"/>
      <c r="P150" s="68"/>
      <c r="Q150" s="68"/>
      <c r="R150" s="68"/>
      <c r="S150" s="68"/>
      <c r="T150" s="68"/>
      <c r="U150" s="31"/>
      <c r="V150" s="68"/>
      <c r="W150" s="68"/>
      <c r="X150" s="68"/>
      <c r="Y150" s="68"/>
      <c r="Z150" s="68"/>
      <c r="AA150" s="68"/>
    </row>
    <row r="151" spans="1:27" s="4" customFormat="1" ht="45" customHeight="1">
      <c r="A151" s="203"/>
      <c r="B151" s="158"/>
      <c r="C151" s="26"/>
      <c r="D151" s="61"/>
      <c r="E151" s="61"/>
      <c r="F151" s="5"/>
      <c r="G151" s="5"/>
      <c r="H151" s="17" t="s">
        <v>79</v>
      </c>
      <c r="I151" s="28"/>
      <c r="J151" s="28"/>
      <c r="K151" s="32"/>
      <c r="L151" s="28"/>
      <c r="O151" s="68"/>
      <c r="P151" s="68"/>
      <c r="Q151" s="68"/>
      <c r="R151" s="68"/>
      <c r="S151" s="68"/>
      <c r="T151" s="68"/>
      <c r="U151" s="31"/>
      <c r="V151" s="68"/>
      <c r="W151" s="68"/>
      <c r="X151" s="68"/>
      <c r="Y151" s="68"/>
      <c r="Z151" s="68"/>
      <c r="AA151" s="68"/>
    </row>
    <row r="152" spans="1:27" s="4" customFormat="1" ht="16.5" customHeight="1">
      <c r="A152" s="202" t="s">
        <v>54</v>
      </c>
      <c r="B152" s="123" t="s">
        <v>153</v>
      </c>
      <c r="C152" s="26"/>
      <c r="D152" s="61"/>
      <c r="E152" s="61"/>
      <c r="F152" s="5"/>
      <c r="G152" s="5"/>
      <c r="H152" s="22" t="s">
        <v>32</v>
      </c>
      <c r="I152" s="16">
        <f>K152+L152</f>
        <v>2590.0954400000001</v>
      </c>
      <c r="J152" s="16"/>
      <c r="K152" s="16">
        <v>500</v>
      </c>
      <c r="L152" s="16">
        <f>L153+L154</f>
        <v>2090.0954400000001</v>
      </c>
      <c r="O152" s="68"/>
      <c r="P152" s="68"/>
      <c r="Q152" s="68"/>
      <c r="R152" s="68"/>
      <c r="S152" s="68"/>
      <c r="T152" s="68"/>
      <c r="U152" s="125" t="s">
        <v>17</v>
      </c>
      <c r="V152" s="68"/>
      <c r="W152" s="68"/>
      <c r="X152" s="68"/>
      <c r="Y152" s="68"/>
      <c r="Z152" s="68"/>
      <c r="AA152" s="68"/>
    </row>
    <row r="153" spans="1:27" s="4" customFormat="1" ht="18" customHeight="1">
      <c r="A153" s="202"/>
      <c r="B153" s="139"/>
      <c r="C153" s="26"/>
      <c r="D153" s="61"/>
      <c r="E153" s="61"/>
      <c r="F153" s="5"/>
      <c r="G153" s="5"/>
      <c r="H153" s="22" t="s">
        <v>29</v>
      </c>
      <c r="I153" s="16">
        <f>K153+L153</f>
        <v>1080</v>
      </c>
      <c r="J153" s="16"/>
      <c r="K153" s="16">
        <v>500</v>
      </c>
      <c r="L153" s="16">
        <v>580</v>
      </c>
      <c r="O153" s="68"/>
      <c r="P153" s="68"/>
      <c r="Q153" s="68"/>
      <c r="R153" s="68"/>
      <c r="S153" s="68"/>
      <c r="T153" s="68"/>
      <c r="U153" s="126"/>
      <c r="V153" s="68"/>
      <c r="W153" s="68"/>
      <c r="X153" s="68"/>
      <c r="Y153" s="68"/>
      <c r="Z153" s="68"/>
      <c r="AA153" s="68"/>
    </row>
    <row r="154" spans="1:27" s="4" customFormat="1" ht="21" customHeight="1">
      <c r="A154" s="202"/>
      <c r="B154" s="139"/>
      <c r="C154" s="26"/>
      <c r="D154" s="61"/>
      <c r="E154" s="61"/>
      <c r="F154" s="5"/>
      <c r="G154" s="5"/>
      <c r="H154" s="58" t="s">
        <v>34</v>
      </c>
      <c r="I154" s="16">
        <f>L154</f>
        <v>1510.0954400000001</v>
      </c>
      <c r="J154" s="16"/>
      <c r="K154" s="16"/>
      <c r="L154" s="16">
        <v>1510.0954400000001</v>
      </c>
      <c r="O154" s="68"/>
      <c r="P154" s="68"/>
      <c r="Q154" s="68"/>
      <c r="R154" s="68"/>
      <c r="S154" s="68"/>
      <c r="T154" s="68"/>
      <c r="U154" s="126"/>
      <c r="V154" s="68"/>
      <c r="W154" s="68"/>
      <c r="X154" s="68"/>
      <c r="Y154" s="68"/>
      <c r="Z154" s="68"/>
      <c r="AA154" s="68"/>
    </row>
    <row r="155" spans="1:27" s="4" customFormat="1" ht="45" customHeight="1">
      <c r="A155" s="202"/>
      <c r="B155" s="162"/>
      <c r="C155" s="26"/>
      <c r="D155" s="61"/>
      <c r="E155" s="61"/>
      <c r="F155" s="5"/>
      <c r="G155" s="5"/>
      <c r="H155" s="58" t="s">
        <v>79</v>
      </c>
      <c r="I155" s="16"/>
      <c r="J155" s="16"/>
      <c r="K155" s="16"/>
      <c r="L155" s="16"/>
      <c r="O155" s="68"/>
      <c r="P155" s="68"/>
      <c r="Q155" s="68"/>
      <c r="R155" s="68"/>
      <c r="S155" s="68"/>
      <c r="T155" s="68"/>
      <c r="U155" s="126"/>
      <c r="V155" s="68"/>
      <c r="W155" s="68"/>
      <c r="X155" s="68"/>
      <c r="Y155" s="68"/>
      <c r="Z155" s="68"/>
      <c r="AA155" s="68"/>
    </row>
    <row r="156" spans="1:27" s="4" customFormat="1" ht="18" customHeight="1">
      <c r="A156" s="202" t="s">
        <v>173</v>
      </c>
      <c r="B156" s="106" t="s">
        <v>166</v>
      </c>
      <c r="C156" s="26"/>
      <c r="D156" s="61"/>
      <c r="E156" s="61"/>
      <c r="F156" s="5"/>
      <c r="G156" s="5"/>
      <c r="H156" s="22" t="s">
        <v>32</v>
      </c>
      <c r="I156" s="16">
        <f>I157+I158</f>
        <v>2425.5323800000001</v>
      </c>
      <c r="J156" s="16"/>
      <c r="K156" s="24"/>
      <c r="L156" s="16">
        <f>L157+L158</f>
        <v>2425.5323800000001</v>
      </c>
      <c r="O156" s="68"/>
      <c r="P156" s="68"/>
      <c r="Q156" s="68"/>
      <c r="R156" s="68"/>
      <c r="S156" s="68"/>
      <c r="T156" s="68"/>
      <c r="U156" s="125" t="s">
        <v>17</v>
      </c>
      <c r="V156" s="68"/>
      <c r="W156" s="68"/>
      <c r="X156" s="68"/>
      <c r="Y156" s="68"/>
      <c r="Z156" s="68"/>
      <c r="AA156" s="68"/>
    </row>
    <row r="157" spans="1:27" s="4" customFormat="1" ht="18" customHeight="1">
      <c r="A157" s="202"/>
      <c r="B157" s="106"/>
      <c r="C157" s="26"/>
      <c r="D157" s="61"/>
      <c r="E157" s="61"/>
      <c r="F157" s="5"/>
      <c r="G157" s="5"/>
      <c r="H157" s="22" t="s">
        <v>29</v>
      </c>
      <c r="I157" s="16">
        <v>600</v>
      </c>
      <c r="J157" s="16"/>
      <c r="K157" s="24"/>
      <c r="L157" s="16">
        <v>600</v>
      </c>
      <c r="O157" s="68"/>
      <c r="P157" s="68"/>
      <c r="Q157" s="68"/>
      <c r="R157" s="68"/>
      <c r="S157" s="68"/>
      <c r="T157" s="68"/>
      <c r="U157" s="126"/>
      <c r="V157" s="68"/>
      <c r="W157" s="68"/>
      <c r="X157" s="68"/>
      <c r="Y157" s="68"/>
      <c r="Z157" s="68"/>
      <c r="AA157" s="68"/>
    </row>
    <row r="158" spans="1:27" s="4" customFormat="1" ht="16.5" customHeight="1">
      <c r="A158" s="202"/>
      <c r="B158" s="106"/>
      <c r="C158" s="26"/>
      <c r="D158" s="61"/>
      <c r="E158" s="61"/>
      <c r="F158" s="5"/>
      <c r="G158" s="5"/>
      <c r="H158" s="58" t="s">
        <v>34</v>
      </c>
      <c r="I158" s="16">
        <v>1825.5323800000001</v>
      </c>
      <c r="J158" s="16"/>
      <c r="K158" s="24"/>
      <c r="L158" s="16">
        <v>1825.5323800000001</v>
      </c>
      <c r="O158" s="68"/>
      <c r="P158" s="68"/>
      <c r="Q158" s="68"/>
      <c r="R158" s="68"/>
      <c r="S158" s="68"/>
      <c r="T158" s="68"/>
      <c r="U158" s="126"/>
      <c r="V158" s="68"/>
      <c r="W158" s="68"/>
      <c r="X158" s="68"/>
      <c r="Y158" s="68"/>
      <c r="Z158" s="68"/>
      <c r="AA158" s="68"/>
    </row>
    <row r="159" spans="1:27" s="4" customFormat="1" ht="45" customHeight="1">
      <c r="A159" s="202"/>
      <c r="B159" s="106"/>
      <c r="C159" s="26"/>
      <c r="D159" s="61"/>
      <c r="E159" s="61"/>
      <c r="F159" s="5"/>
      <c r="G159" s="5"/>
      <c r="H159" s="58" t="s">
        <v>79</v>
      </c>
      <c r="I159" s="16"/>
      <c r="J159" s="16"/>
      <c r="K159" s="24"/>
      <c r="L159" s="16"/>
      <c r="O159" s="68"/>
      <c r="P159" s="68"/>
      <c r="Q159" s="68"/>
      <c r="R159" s="68"/>
      <c r="S159" s="68"/>
      <c r="T159" s="68"/>
      <c r="U159" s="126"/>
      <c r="V159" s="68"/>
      <c r="W159" s="68"/>
      <c r="X159" s="68"/>
      <c r="Y159" s="68"/>
      <c r="Z159" s="68"/>
      <c r="AA159" s="68"/>
    </row>
    <row r="160" spans="1:27" s="4" customFormat="1" ht="18" customHeight="1">
      <c r="A160" s="202" t="s">
        <v>187</v>
      </c>
      <c r="B160" s="106" t="s">
        <v>178</v>
      </c>
      <c r="C160" s="26"/>
      <c r="D160" s="87"/>
      <c r="E160" s="87"/>
      <c r="F160" s="5"/>
      <c r="G160" s="5"/>
      <c r="H160" s="22" t="s">
        <v>32</v>
      </c>
      <c r="I160" s="16">
        <f>I161+I162</f>
        <v>100</v>
      </c>
      <c r="J160" s="16"/>
      <c r="K160" s="24"/>
      <c r="L160" s="89">
        <f>L161+L162</f>
        <v>100</v>
      </c>
      <c r="O160" s="88"/>
      <c r="P160" s="88"/>
      <c r="Q160" s="88"/>
      <c r="R160" s="88"/>
      <c r="S160" s="88"/>
      <c r="T160" s="88"/>
      <c r="U160" s="125" t="s">
        <v>17</v>
      </c>
      <c r="V160" s="88"/>
      <c r="W160" s="88"/>
      <c r="X160" s="88"/>
      <c r="Y160" s="88"/>
      <c r="Z160" s="88"/>
      <c r="AA160" s="88"/>
    </row>
    <row r="161" spans="1:27" s="4" customFormat="1" ht="18" customHeight="1">
      <c r="A161" s="202"/>
      <c r="B161" s="106"/>
      <c r="C161" s="26"/>
      <c r="D161" s="87"/>
      <c r="E161" s="87"/>
      <c r="F161" s="5"/>
      <c r="G161" s="5"/>
      <c r="H161" s="22" t="s">
        <v>29</v>
      </c>
      <c r="I161" s="16">
        <v>100</v>
      </c>
      <c r="J161" s="16"/>
      <c r="K161" s="24"/>
      <c r="L161" s="16">
        <v>100</v>
      </c>
      <c r="O161" s="88"/>
      <c r="P161" s="88"/>
      <c r="Q161" s="88"/>
      <c r="R161" s="88"/>
      <c r="S161" s="88"/>
      <c r="T161" s="88"/>
      <c r="U161" s="126"/>
      <c r="V161" s="88"/>
      <c r="W161" s="88"/>
      <c r="X161" s="88"/>
      <c r="Y161" s="88"/>
      <c r="Z161" s="88"/>
      <c r="AA161" s="88"/>
    </row>
    <row r="162" spans="1:27" s="4" customFormat="1" ht="16.5" customHeight="1">
      <c r="A162" s="202"/>
      <c r="B162" s="106"/>
      <c r="C162" s="26"/>
      <c r="D162" s="87"/>
      <c r="E162" s="87"/>
      <c r="F162" s="5"/>
      <c r="G162" s="5"/>
      <c r="H162" s="86" t="s">
        <v>34</v>
      </c>
      <c r="I162" s="16"/>
      <c r="J162" s="16"/>
      <c r="K162" s="24"/>
      <c r="L162" s="16"/>
      <c r="O162" s="88"/>
      <c r="P162" s="88"/>
      <c r="Q162" s="88"/>
      <c r="R162" s="88"/>
      <c r="S162" s="88"/>
      <c r="T162" s="88"/>
      <c r="U162" s="126"/>
      <c r="V162" s="88"/>
      <c r="W162" s="88"/>
      <c r="X162" s="88"/>
      <c r="Y162" s="88"/>
      <c r="Z162" s="88"/>
      <c r="AA162" s="88"/>
    </row>
    <row r="163" spans="1:27" s="4" customFormat="1" ht="45" customHeight="1">
      <c r="A163" s="202"/>
      <c r="B163" s="106"/>
      <c r="C163" s="26"/>
      <c r="D163" s="87"/>
      <c r="E163" s="87"/>
      <c r="F163" s="5"/>
      <c r="G163" s="5"/>
      <c r="H163" s="86" t="s">
        <v>79</v>
      </c>
      <c r="I163" s="16"/>
      <c r="J163" s="16"/>
      <c r="K163" s="24"/>
      <c r="L163" s="16"/>
      <c r="O163" s="88"/>
      <c r="P163" s="88"/>
      <c r="Q163" s="88"/>
      <c r="R163" s="88"/>
      <c r="S163" s="88"/>
      <c r="T163" s="88"/>
      <c r="U163" s="126"/>
      <c r="V163" s="88"/>
      <c r="W163" s="88"/>
      <c r="X163" s="88"/>
      <c r="Y163" s="88"/>
      <c r="Z163" s="88"/>
      <c r="AA163" s="88"/>
    </row>
    <row r="164" spans="1:27" s="4" customFormat="1" ht="26.25" customHeight="1">
      <c r="A164" s="199" t="s">
        <v>7</v>
      </c>
      <c r="B164" s="101" t="s">
        <v>164</v>
      </c>
      <c r="C164" s="26"/>
      <c r="D164" s="87"/>
      <c r="E164" s="87"/>
      <c r="F164" s="5"/>
      <c r="G164" s="5"/>
      <c r="H164" s="11" t="s">
        <v>32</v>
      </c>
      <c r="I164" s="28">
        <f>I165</f>
        <v>1015.244</v>
      </c>
      <c r="J164" s="28"/>
      <c r="K164" s="32"/>
      <c r="L164" s="28">
        <f>+L165</f>
        <v>1015.244</v>
      </c>
      <c r="O164" s="88"/>
      <c r="P164" s="88"/>
      <c r="Q164" s="88"/>
      <c r="R164" s="88"/>
      <c r="S164" s="88"/>
      <c r="T164" s="88"/>
      <c r="U164" s="31"/>
      <c r="V164" s="88"/>
      <c r="W164" s="88"/>
      <c r="X164" s="88"/>
      <c r="Y164" s="88"/>
      <c r="Z164" s="88"/>
      <c r="AA164" s="88"/>
    </row>
    <row r="165" spans="1:27" s="4" customFormat="1" ht="21.75" customHeight="1">
      <c r="A165" s="200"/>
      <c r="B165" s="198"/>
      <c r="C165" s="26"/>
      <c r="D165" s="87"/>
      <c r="E165" s="87"/>
      <c r="F165" s="5"/>
      <c r="G165" s="5"/>
      <c r="H165" s="11" t="s">
        <v>29</v>
      </c>
      <c r="I165" s="28">
        <f>I169+I167</f>
        <v>1015.244</v>
      </c>
      <c r="J165" s="28"/>
      <c r="K165" s="32"/>
      <c r="L165" s="28">
        <f>L169+L167</f>
        <v>1015.244</v>
      </c>
      <c r="O165" s="88"/>
      <c r="P165" s="88"/>
      <c r="Q165" s="88"/>
      <c r="R165" s="88"/>
      <c r="S165" s="88"/>
      <c r="T165" s="88"/>
      <c r="U165" s="31"/>
      <c r="V165" s="88"/>
      <c r="W165" s="88"/>
      <c r="X165" s="88"/>
      <c r="Y165" s="88"/>
      <c r="Z165" s="88"/>
      <c r="AA165" s="88"/>
    </row>
    <row r="166" spans="1:27" s="4" customFormat="1" ht="21.75" customHeight="1">
      <c r="A166" s="154" t="s">
        <v>55</v>
      </c>
      <c r="B166" s="133" t="s">
        <v>165</v>
      </c>
      <c r="C166" s="26"/>
      <c r="D166" s="61"/>
      <c r="E166" s="61"/>
      <c r="F166" s="5"/>
      <c r="G166" s="5"/>
      <c r="H166" s="23" t="s">
        <v>32</v>
      </c>
      <c r="I166" s="30">
        <f>I167</f>
        <v>745.24400000000003</v>
      </c>
      <c r="J166" s="30"/>
      <c r="K166" s="29"/>
      <c r="L166" s="30">
        <f>L167</f>
        <v>745.24400000000003</v>
      </c>
      <c r="O166" s="68"/>
      <c r="P166" s="68"/>
      <c r="Q166" s="68"/>
      <c r="R166" s="68"/>
      <c r="S166" s="68"/>
      <c r="T166" s="68"/>
      <c r="U166" s="140" t="s">
        <v>17</v>
      </c>
      <c r="V166" s="68"/>
      <c r="W166" s="68"/>
      <c r="X166" s="68"/>
      <c r="Y166" s="68"/>
      <c r="Z166" s="68"/>
      <c r="AA166" s="68"/>
    </row>
    <row r="167" spans="1:27" s="4" customFormat="1" ht="21.75" customHeight="1">
      <c r="A167" s="155"/>
      <c r="B167" s="133"/>
      <c r="C167" s="26"/>
      <c r="D167" s="61"/>
      <c r="E167" s="61"/>
      <c r="F167" s="5"/>
      <c r="G167" s="5"/>
      <c r="H167" s="23" t="s">
        <v>29</v>
      </c>
      <c r="I167" s="30">
        <v>745.24400000000003</v>
      </c>
      <c r="J167" s="30"/>
      <c r="K167" s="29"/>
      <c r="L167" s="30">
        <v>745.24400000000003</v>
      </c>
      <c r="O167" s="68"/>
      <c r="P167" s="68"/>
      <c r="Q167" s="68"/>
      <c r="R167" s="68"/>
      <c r="S167" s="68"/>
      <c r="T167" s="68"/>
      <c r="U167" s="141"/>
      <c r="V167" s="68"/>
      <c r="W167" s="68"/>
      <c r="X167" s="68"/>
      <c r="Y167" s="68"/>
      <c r="Z167" s="68"/>
      <c r="AA167" s="68"/>
    </row>
    <row r="168" spans="1:27" s="4" customFormat="1" ht="24" customHeight="1">
      <c r="A168" s="154" t="s">
        <v>185</v>
      </c>
      <c r="B168" s="133" t="s">
        <v>186</v>
      </c>
      <c r="C168" s="26"/>
      <c r="D168" s="61"/>
      <c r="E168" s="61"/>
      <c r="F168" s="5"/>
      <c r="G168" s="5"/>
      <c r="H168" s="23" t="s">
        <v>32</v>
      </c>
      <c r="I168" s="30">
        <f>I169</f>
        <v>270</v>
      </c>
      <c r="J168" s="30"/>
      <c r="K168" s="29"/>
      <c r="L168" s="30">
        <f>L169</f>
        <v>270</v>
      </c>
      <c r="O168" s="68"/>
      <c r="P168" s="68"/>
      <c r="Q168" s="68"/>
      <c r="R168" s="68"/>
      <c r="S168" s="68"/>
      <c r="T168" s="68"/>
      <c r="U168" s="140" t="s">
        <v>17</v>
      </c>
      <c r="V168" s="68"/>
      <c r="W168" s="68"/>
      <c r="X168" s="68"/>
      <c r="Y168" s="68"/>
      <c r="Z168" s="68"/>
      <c r="AA168" s="68"/>
    </row>
    <row r="169" spans="1:27" s="4" customFormat="1" ht="22.5" customHeight="1">
      <c r="A169" s="155"/>
      <c r="B169" s="133"/>
      <c r="C169" s="26"/>
      <c r="D169" s="61"/>
      <c r="E169" s="61"/>
      <c r="F169" s="5"/>
      <c r="G169" s="5"/>
      <c r="H169" s="23" t="s">
        <v>29</v>
      </c>
      <c r="I169" s="30">
        <v>270</v>
      </c>
      <c r="J169" s="30"/>
      <c r="K169" s="29"/>
      <c r="L169" s="30">
        <v>270</v>
      </c>
      <c r="O169" s="68"/>
      <c r="P169" s="68"/>
      <c r="Q169" s="68"/>
      <c r="R169" s="68"/>
      <c r="S169" s="68"/>
      <c r="T169" s="68"/>
      <c r="U169" s="141"/>
      <c r="V169" s="68"/>
      <c r="W169" s="68"/>
      <c r="X169" s="68"/>
      <c r="Y169" s="68"/>
      <c r="Z169" s="68"/>
      <c r="AA169" s="68"/>
    </row>
    <row r="170" spans="1:27" s="4" customFormat="1" ht="24.75" customHeight="1">
      <c r="A170" s="170" t="s">
        <v>8</v>
      </c>
      <c r="B170" s="204" t="s">
        <v>80</v>
      </c>
      <c r="C170" s="61"/>
      <c r="D170" s="61"/>
      <c r="E170" s="61"/>
      <c r="F170" s="5"/>
      <c r="G170" s="5"/>
      <c r="H170" s="11" t="s">
        <v>32</v>
      </c>
      <c r="I170" s="28">
        <f>I172+I174</f>
        <v>1000</v>
      </c>
      <c r="J170" s="28">
        <f>J172+J174</f>
        <v>1000</v>
      </c>
      <c r="K170" s="29"/>
      <c r="L170" s="30"/>
      <c r="O170" s="68"/>
      <c r="P170" s="68"/>
      <c r="Q170" s="68"/>
      <c r="R170" s="68"/>
      <c r="S170" s="68"/>
      <c r="T170" s="68"/>
      <c r="U170" s="31"/>
      <c r="V170" s="68"/>
      <c r="W170" s="68"/>
      <c r="X170" s="68"/>
      <c r="Y170" s="68"/>
      <c r="Z170" s="68"/>
      <c r="AA170" s="68"/>
    </row>
    <row r="171" spans="1:27" s="4" customFormat="1" ht="21.75" customHeight="1">
      <c r="A171" s="171"/>
      <c r="B171" s="205"/>
      <c r="C171" s="26"/>
      <c r="D171" s="61"/>
      <c r="E171" s="61"/>
      <c r="F171" s="5"/>
      <c r="G171" s="5"/>
      <c r="H171" s="11" t="s">
        <v>29</v>
      </c>
      <c r="I171" s="28">
        <f>I173+I175</f>
        <v>1000</v>
      </c>
      <c r="J171" s="28">
        <f>J173+J175</f>
        <v>1000</v>
      </c>
      <c r="K171" s="29"/>
      <c r="L171" s="30"/>
      <c r="O171" s="68"/>
      <c r="P171" s="68"/>
      <c r="Q171" s="68"/>
      <c r="R171" s="68"/>
      <c r="S171" s="68"/>
      <c r="T171" s="68"/>
      <c r="U171" s="31"/>
      <c r="V171" s="68"/>
      <c r="W171" s="68"/>
      <c r="X171" s="68"/>
      <c r="Y171" s="68"/>
      <c r="Z171" s="68"/>
      <c r="AA171" s="68"/>
    </row>
    <row r="172" spans="1:27" s="4" customFormat="1" ht="26.25" customHeight="1">
      <c r="A172" s="143" t="s">
        <v>160</v>
      </c>
      <c r="B172" s="123" t="s">
        <v>131</v>
      </c>
      <c r="C172" s="26"/>
      <c r="D172" s="61"/>
      <c r="E172" s="61"/>
      <c r="F172" s="5"/>
      <c r="G172" s="5"/>
      <c r="H172" s="22" t="s">
        <v>32</v>
      </c>
      <c r="I172" s="16">
        <f>J172+K172+L172</f>
        <v>784.90409999999997</v>
      </c>
      <c r="J172" s="16">
        <f>J173</f>
        <v>784.90409999999997</v>
      </c>
      <c r="K172" s="29"/>
      <c r="L172" s="30"/>
      <c r="O172" s="68"/>
      <c r="P172" s="68"/>
      <c r="Q172" s="68"/>
      <c r="R172" s="68"/>
      <c r="S172" s="68"/>
      <c r="T172" s="68"/>
      <c r="U172" s="137" t="s">
        <v>70</v>
      </c>
      <c r="V172" s="68"/>
      <c r="W172" s="68"/>
      <c r="X172" s="68"/>
      <c r="Y172" s="68"/>
      <c r="Z172" s="68"/>
      <c r="AA172" s="68"/>
    </row>
    <row r="173" spans="1:27" s="4" customFormat="1" ht="24" customHeight="1">
      <c r="A173" s="144"/>
      <c r="B173" s="139"/>
      <c r="C173" s="26"/>
      <c r="D173" s="61"/>
      <c r="E173" s="61"/>
      <c r="F173" s="5"/>
      <c r="G173" s="5"/>
      <c r="H173" s="22" t="s">
        <v>29</v>
      </c>
      <c r="I173" s="16">
        <f>J173</f>
        <v>784.90409999999997</v>
      </c>
      <c r="J173" s="16">
        <v>784.90409999999997</v>
      </c>
      <c r="K173" s="29"/>
      <c r="L173" s="30"/>
      <c r="O173" s="68"/>
      <c r="P173" s="68"/>
      <c r="Q173" s="68"/>
      <c r="R173" s="68"/>
      <c r="S173" s="68"/>
      <c r="T173" s="68"/>
      <c r="U173" s="138"/>
      <c r="V173" s="68"/>
      <c r="W173" s="68"/>
      <c r="X173" s="68"/>
      <c r="Y173" s="68"/>
      <c r="Z173" s="68"/>
      <c r="AA173" s="68"/>
    </row>
    <row r="174" spans="1:27" s="4" customFormat="1" ht="27" customHeight="1">
      <c r="A174" s="196" t="s">
        <v>161</v>
      </c>
      <c r="B174" s="123" t="s">
        <v>75</v>
      </c>
      <c r="C174" s="26"/>
      <c r="D174" s="61"/>
      <c r="E174" s="61"/>
      <c r="F174" s="5"/>
      <c r="G174" s="5"/>
      <c r="H174" s="22" t="s">
        <v>32</v>
      </c>
      <c r="I174" s="30">
        <f>I175</f>
        <v>215.0959</v>
      </c>
      <c r="J174" s="30">
        <f>J175</f>
        <v>215.0959</v>
      </c>
      <c r="K174" s="29"/>
      <c r="L174" s="30"/>
      <c r="O174" s="68"/>
      <c r="P174" s="68"/>
      <c r="Q174" s="68"/>
      <c r="R174" s="68"/>
      <c r="S174" s="68"/>
      <c r="T174" s="68"/>
      <c r="U174" s="137" t="s">
        <v>26</v>
      </c>
      <c r="V174" s="68"/>
      <c r="W174" s="68"/>
      <c r="X174" s="68"/>
      <c r="Y174" s="68"/>
      <c r="Z174" s="68"/>
      <c r="AA174" s="68"/>
    </row>
    <row r="175" spans="1:27" s="4" customFormat="1" ht="24.75" customHeight="1">
      <c r="A175" s="197"/>
      <c r="B175" s="139"/>
      <c r="C175" s="26"/>
      <c r="D175" s="61"/>
      <c r="E175" s="61"/>
      <c r="F175" s="5"/>
      <c r="G175" s="5"/>
      <c r="H175" s="22" t="s">
        <v>29</v>
      </c>
      <c r="I175" s="30">
        <f>J175</f>
        <v>215.0959</v>
      </c>
      <c r="J175" s="30">
        <v>215.0959</v>
      </c>
      <c r="K175" s="29"/>
      <c r="L175" s="30"/>
      <c r="O175" s="68"/>
      <c r="P175" s="68"/>
      <c r="Q175" s="68"/>
      <c r="R175" s="68"/>
      <c r="S175" s="68"/>
      <c r="T175" s="68"/>
      <c r="U175" s="138"/>
      <c r="V175" s="68"/>
      <c r="W175" s="68"/>
      <c r="X175" s="68"/>
      <c r="Y175" s="68"/>
      <c r="Z175" s="68"/>
      <c r="AA175" s="68"/>
    </row>
    <row r="176" spans="1:27" s="4" customFormat="1" ht="18.75" customHeight="1">
      <c r="A176" s="120" t="s">
        <v>9</v>
      </c>
      <c r="B176" s="101" t="s">
        <v>109</v>
      </c>
      <c r="C176" s="57"/>
      <c r="D176" s="57"/>
      <c r="E176" s="57"/>
      <c r="F176" s="64"/>
      <c r="G176" s="64"/>
      <c r="H176" s="11" t="s">
        <v>32</v>
      </c>
      <c r="I176" s="33">
        <f>I177</f>
        <v>415.238</v>
      </c>
      <c r="J176" s="33"/>
      <c r="K176" s="33">
        <f>K177</f>
        <v>415.238</v>
      </c>
      <c r="L176" s="24"/>
      <c r="M176" s="6"/>
      <c r="N176" s="6"/>
      <c r="O176" s="61"/>
      <c r="P176" s="61"/>
      <c r="Q176" s="61"/>
      <c r="R176" s="61"/>
      <c r="S176" s="61"/>
      <c r="T176" s="61"/>
      <c r="U176" s="61"/>
      <c r="V176" s="68"/>
      <c r="W176" s="68"/>
      <c r="X176" s="68"/>
      <c r="Y176" s="68"/>
      <c r="Z176" s="68"/>
      <c r="AA176" s="68"/>
    </row>
    <row r="177" spans="1:27" s="4" customFormat="1" ht="15.75" customHeight="1">
      <c r="A177" s="121"/>
      <c r="B177" s="142"/>
      <c r="C177" s="57"/>
      <c r="D177" s="57"/>
      <c r="E177" s="57"/>
      <c r="F177" s="64"/>
      <c r="G177" s="64"/>
      <c r="H177" s="11" t="s">
        <v>29</v>
      </c>
      <c r="I177" s="33">
        <f>I179+I181+I183</f>
        <v>415.238</v>
      </c>
      <c r="J177" s="33"/>
      <c r="K177" s="33">
        <f>K179+K181+K183</f>
        <v>415.238</v>
      </c>
      <c r="L177" s="24"/>
      <c r="M177" s="6"/>
      <c r="N177" s="6"/>
      <c r="O177" s="61"/>
      <c r="P177" s="61"/>
      <c r="Q177" s="61"/>
      <c r="R177" s="61"/>
      <c r="S177" s="61"/>
      <c r="T177" s="61"/>
      <c r="U177" s="61"/>
      <c r="V177" s="68"/>
      <c r="W177" s="68"/>
      <c r="X177" s="68"/>
      <c r="Y177" s="68"/>
      <c r="Z177" s="68"/>
      <c r="AA177" s="68"/>
    </row>
    <row r="178" spans="1:27" s="4" customFormat="1" ht="22.5" customHeight="1">
      <c r="A178" s="103" t="s">
        <v>98</v>
      </c>
      <c r="B178" s="123" t="s">
        <v>105</v>
      </c>
      <c r="C178" s="57"/>
      <c r="D178" s="57"/>
      <c r="E178" s="57"/>
      <c r="F178" s="64"/>
      <c r="G178" s="64"/>
      <c r="H178" s="22" t="s">
        <v>32</v>
      </c>
      <c r="I178" s="24">
        <v>161.16098</v>
      </c>
      <c r="J178" s="24"/>
      <c r="K178" s="24">
        <v>161.16098</v>
      </c>
      <c r="L178" s="24"/>
      <c r="M178" s="6"/>
      <c r="N178" s="6"/>
      <c r="O178" s="61"/>
      <c r="P178" s="61"/>
      <c r="Q178" s="61"/>
      <c r="R178" s="61"/>
      <c r="S178" s="61"/>
      <c r="T178" s="61"/>
      <c r="U178" s="125" t="s">
        <v>17</v>
      </c>
      <c r="V178" s="68"/>
      <c r="W178" s="68"/>
      <c r="X178" s="68"/>
      <c r="Y178" s="68"/>
      <c r="Z178" s="68"/>
      <c r="AA178" s="68"/>
    </row>
    <row r="179" spans="1:27" s="4" customFormat="1" ht="20.25" customHeight="1">
      <c r="A179" s="104"/>
      <c r="B179" s="139"/>
      <c r="C179" s="57"/>
      <c r="D179" s="57"/>
      <c r="E179" s="57"/>
      <c r="F179" s="64"/>
      <c r="G179" s="64"/>
      <c r="H179" s="22" t="s">
        <v>29</v>
      </c>
      <c r="I179" s="24">
        <v>161.16098</v>
      </c>
      <c r="J179" s="24"/>
      <c r="K179" s="24">
        <v>161.16098</v>
      </c>
      <c r="L179" s="24"/>
      <c r="M179" s="6"/>
      <c r="N179" s="6"/>
      <c r="O179" s="61"/>
      <c r="P179" s="61"/>
      <c r="Q179" s="61"/>
      <c r="R179" s="61"/>
      <c r="S179" s="61"/>
      <c r="T179" s="61"/>
      <c r="U179" s="125"/>
      <c r="V179" s="68"/>
      <c r="W179" s="68"/>
      <c r="X179" s="68"/>
      <c r="Y179" s="68"/>
      <c r="Z179" s="68"/>
      <c r="AA179" s="68"/>
    </row>
    <row r="180" spans="1:27" s="4" customFormat="1" ht="17.25" customHeight="1">
      <c r="A180" s="103" t="s">
        <v>174</v>
      </c>
      <c r="B180" s="123" t="s">
        <v>107</v>
      </c>
      <c r="C180" s="57"/>
      <c r="D180" s="57"/>
      <c r="E180" s="57"/>
      <c r="F180" s="64"/>
      <c r="G180" s="64"/>
      <c r="H180" s="22" t="s">
        <v>32</v>
      </c>
      <c r="I180" s="24">
        <v>197.47301999999999</v>
      </c>
      <c r="J180" s="24"/>
      <c r="K180" s="24">
        <v>197.47301999999999</v>
      </c>
      <c r="L180" s="24"/>
      <c r="M180" s="6"/>
      <c r="N180" s="6"/>
      <c r="O180" s="61"/>
      <c r="P180" s="61"/>
      <c r="Q180" s="61"/>
      <c r="R180" s="61"/>
      <c r="S180" s="61"/>
      <c r="T180" s="61"/>
      <c r="U180" s="110" t="s">
        <v>17</v>
      </c>
      <c r="V180" s="68"/>
      <c r="W180" s="68"/>
      <c r="X180" s="68"/>
      <c r="Y180" s="68"/>
      <c r="Z180" s="68"/>
      <c r="AA180" s="68"/>
    </row>
    <row r="181" spans="1:27" s="4" customFormat="1" ht="18" customHeight="1">
      <c r="A181" s="104"/>
      <c r="B181" s="139"/>
      <c r="C181" s="57"/>
      <c r="D181" s="57"/>
      <c r="E181" s="57"/>
      <c r="F181" s="64"/>
      <c r="G181" s="64"/>
      <c r="H181" s="22" t="s">
        <v>29</v>
      </c>
      <c r="I181" s="24">
        <v>197.47301999999999</v>
      </c>
      <c r="J181" s="24"/>
      <c r="K181" s="24">
        <v>197.47301999999999</v>
      </c>
      <c r="L181" s="24"/>
      <c r="M181" s="6"/>
      <c r="N181" s="6"/>
      <c r="O181" s="61"/>
      <c r="P181" s="61"/>
      <c r="Q181" s="61"/>
      <c r="R181" s="61"/>
      <c r="S181" s="61"/>
      <c r="T181" s="61"/>
      <c r="U181" s="111"/>
      <c r="V181" s="68"/>
      <c r="W181" s="68"/>
      <c r="X181" s="68"/>
      <c r="Y181" s="68"/>
      <c r="Z181" s="68"/>
      <c r="AA181" s="68"/>
    </row>
    <row r="182" spans="1:27" s="4" customFormat="1" ht="19.5" customHeight="1">
      <c r="A182" s="103" t="s">
        <v>175</v>
      </c>
      <c r="B182" s="123" t="s">
        <v>108</v>
      </c>
      <c r="C182" s="57"/>
      <c r="D182" s="57"/>
      <c r="E182" s="57"/>
      <c r="F182" s="64"/>
      <c r="G182" s="64"/>
      <c r="H182" s="22" t="s">
        <v>32</v>
      </c>
      <c r="I182" s="24">
        <v>56.603999999999999</v>
      </c>
      <c r="J182" s="24"/>
      <c r="K182" s="24">
        <v>56.603999999999999</v>
      </c>
      <c r="L182" s="24"/>
      <c r="M182" s="6"/>
      <c r="N182" s="6"/>
      <c r="O182" s="61"/>
      <c r="P182" s="61"/>
      <c r="Q182" s="61"/>
      <c r="R182" s="61"/>
      <c r="S182" s="61"/>
      <c r="T182" s="61"/>
      <c r="U182" s="135" t="s">
        <v>17</v>
      </c>
      <c r="V182" s="68"/>
      <c r="W182" s="68"/>
      <c r="X182" s="68"/>
      <c r="Y182" s="68"/>
      <c r="Z182" s="68"/>
      <c r="AA182" s="68"/>
    </row>
    <row r="183" spans="1:27" s="4" customFormat="1" ht="23.25" customHeight="1">
      <c r="A183" s="104"/>
      <c r="B183" s="139"/>
      <c r="C183" s="57"/>
      <c r="D183" s="57"/>
      <c r="E183" s="57"/>
      <c r="F183" s="64"/>
      <c r="G183" s="64"/>
      <c r="H183" s="22" t="s">
        <v>29</v>
      </c>
      <c r="I183" s="24">
        <v>56.603999999999999</v>
      </c>
      <c r="J183" s="24"/>
      <c r="K183" s="24">
        <v>56.603999999999999</v>
      </c>
      <c r="L183" s="24"/>
      <c r="M183" s="6"/>
      <c r="N183" s="6"/>
      <c r="O183" s="61"/>
      <c r="P183" s="61"/>
      <c r="Q183" s="61"/>
      <c r="R183" s="61"/>
      <c r="S183" s="61"/>
      <c r="T183" s="61"/>
      <c r="U183" s="136"/>
      <c r="V183" s="68"/>
      <c r="W183" s="68"/>
      <c r="X183" s="68"/>
      <c r="Y183" s="68"/>
      <c r="Z183" s="68"/>
      <c r="AA183" s="68"/>
    </row>
    <row r="184" spans="1:27" s="4" customFormat="1" ht="18" customHeight="1">
      <c r="A184" s="148" t="s">
        <v>10</v>
      </c>
      <c r="B184" s="101" t="s">
        <v>53</v>
      </c>
      <c r="C184" s="61"/>
      <c r="D184" s="61"/>
      <c r="E184" s="61"/>
      <c r="F184" s="5"/>
      <c r="G184" s="5"/>
      <c r="H184" s="11" t="s">
        <v>32</v>
      </c>
      <c r="I184" s="33">
        <f>I185</f>
        <v>2433.05044</v>
      </c>
      <c r="J184" s="33">
        <f>J185</f>
        <v>1199.998</v>
      </c>
      <c r="K184" s="33"/>
      <c r="L184" s="33">
        <f>L185</f>
        <v>1233.0524399999999</v>
      </c>
      <c r="M184" s="6"/>
      <c r="N184" s="6"/>
      <c r="O184" s="61"/>
      <c r="P184" s="61"/>
      <c r="Q184" s="61"/>
      <c r="R184" s="61"/>
      <c r="S184" s="61"/>
      <c r="T184" s="61"/>
      <c r="U184" s="34"/>
      <c r="V184" s="68"/>
      <c r="W184" s="68"/>
      <c r="X184" s="68"/>
      <c r="Y184" s="68"/>
      <c r="Z184" s="68"/>
      <c r="AA184" s="68"/>
    </row>
    <row r="185" spans="1:27" s="4" customFormat="1" ht="20.25" customHeight="1">
      <c r="A185" s="121"/>
      <c r="B185" s="142"/>
      <c r="C185" s="61"/>
      <c r="D185" s="61"/>
      <c r="E185" s="61"/>
      <c r="F185" s="5"/>
      <c r="G185" s="5"/>
      <c r="H185" s="11" t="s">
        <v>29</v>
      </c>
      <c r="I185" s="33">
        <f>I187+I189+I191</f>
        <v>2433.05044</v>
      </c>
      <c r="J185" s="33">
        <f>J186+J188+J190</f>
        <v>1199.998</v>
      </c>
      <c r="K185" s="33"/>
      <c r="L185" s="33">
        <f>L189+L191</f>
        <v>1233.0524399999999</v>
      </c>
      <c r="M185" s="6"/>
      <c r="N185" s="6"/>
      <c r="O185" s="61"/>
      <c r="P185" s="61"/>
      <c r="Q185" s="61"/>
      <c r="R185" s="61"/>
      <c r="S185" s="61"/>
      <c r="T185" s="61"/>
      <c r="U185" s="61"/>
      <c r="V185" s="68"/>
      <c r="W185" s="68"/>
      <c r="X185" s="68"/>
      <c r="Y185" s="68"/>
      <c r="Z185" s="68"/>
      <c r="AA185" s="68"/>
    </row>
    <row r="186" spans="1:27" s="4" customFormat="1" ht="33" customHeight="1">
      <c r="A186" s="103" t="s">
        <v>176</v>
      </c>
      <c r="B186" s="123" t="s">
        <v>84</v>
      </c>
      <c r="C186" s="76"/>
      <c r="D186" s="76"/>
      <c r="E186" s="76"/>
      <c r="F186" s="5"/>
      <c r="G186" s="5"/>
      <c r="H186" s="22" t="s">
        <v>32</v>
      </c>
      <c r="I186" s="35">
        <f>J186</f>
        <v>1199.998</v>
      </c>
      <c r="J186" s="35">
        <f>J187</f>
        <v>1199.998</v>
      </c>
      <c r="K186" s="33"/>
      <c r="L186" s="33"/>
      <c r="M186" s="6"/>
      <c r="N186" s="6"/>
      <c r="O186" s="76"/>
      <c r="P186" s="76"/>
      <c r="Q186" s="76"/>
      <c r="R186" s="76"/>
      <c r="S186" s="76"/>
      <c r="T186" s="76"/>
      <c r="U186" s="125" t="s">
        <v>76</v>
      </c>
      <c r="V186" s="78"/>
      <c r="W186" s="78"/>
      <c r="X186" s="78"/>
      <c r="Y186" s="78"/>
      <c r="Z186" s="78"/>
      <c r="AA186" s="78"/>
    </row>
    <row r="187" spans="1:27" s="4" customFormat="1" ht="30.75" customHeight="1">
      <c r="A187" s="104"/>
      <c r="B187" s="124"/>
      <c r="C187" s="76"/>
      <c r="D187" s="76"/>
      <c r="E187" s="76"/>
      <c r="F187" s="5"/>
      <c r="G187" s="5"/>
      <c r="H187" s="22" t="s">
        <v>29</v>
      </c>
      <c r="I187" s="35">
        <f>J187</f>
        <v>1199.998</v>
      </c>
      <c r="J187" s="35">
        <v>1199.998</v>
      </c>
      <c r="K187" s="33"/>
      <c r="L187" s="33"/>
      <c r="M187" s="6"/>
      <c r="N187" s="6"/>
      <c r="O187" s="76"/>
      <c r="P187" s="76"/>
      <c r="Q187" s="76"/>
      <c r="R187" s="76"/>
      <c r="S187" s="76"/>
      <c r="T187" s="76"/>
      <c r="U187" s="126"/>
      <c r="V187" s="78"/>
      <c r="W187" s="78"/>
      <c r="X187" s="78"/>
      <c r="Y187" s="78"/>
      <c r="Z187" s="78"/>
      <c r="AA187" s="78"/>
    </row>
    <row r="188" spans="1:27" s="4" customFormat="1" ht="33" customHeight="1">
      <c r="A188" s="103" t="s">
        <v>183</v>
      </c>
      <c r="B188" s="123" t="s">
        <v>188</v>
      </c>
      <c r="C188" s="76"/>
      <c r="D188" s="76"/>
      <c r="E188" s="76"/>
      <c r="F188" s="5"/>
      <c r="G188" s="5"/>
      <c r="H188" s="22" t="s">
        <v>32</v>
      </c>
      <c r="I188" s="35">
        <f>I189</f>
        <v>923.25243999999998</v>
      </c>
      <c r="J188" s="35"/>
      <c r="K188" s="33"/>
      <c r="L188" s="35">
        <f>L189</f>
        <v>923.25243999999998</v>
      </c>
      <c r="M188" s="6"/>
      <c r="N188" s="6"/>
      <c r="O188" s="76"/>
      <c r="P188" s="76"/>
      <c r="Q188" s="76"/>
      <c r="R188" s="76"/>
      <c r="S188" s="76"/>
      <c r="T188" s="76"/>
      <c r="U188" s="125" t="s">
        <v>76</v>
      </c>
      <c r="V188" s="78"/>
      <c r="W188" s="78"/>
      <c r="X188" s="78"/>
      <c r="Y188" s="78"/>
      <c r="Z188" s="78"/>
      <c r="AA188" s="78"/>
    </row>
    <row r="189" spans="1:27" s="4" customFormat="1" ht="30.75" customHeight="1">
      <c r="A189" s="104"/>
      <c r="B189" s="124"/>
      <c r="C189" s="76"/>
      <c r="D189" s="76"/>
      <c r="E189" s="76"/>
      <c r="F189" s="5"/>
      <c r="G189" s="5"/>
      <c r="H189" s="22" t="s">
        <v>29</v>
      </c>
      <c r="I189" s="35">
        <v>923.25243999999998</v>
      </c>
      <c r="J189" s="35"/>
      <c r="K189" s="33"/>
      <c r="L189" s="35">
        <v>923.25243999999998</v>
      </c>
      <c r="M189" s="6"/>
      <c r="N189" s="6"/>
      <c r="O189" s="76"/>
      <c r="P189" s="76"/>
      <c r="Q189" s="76"/>
      <c r="R189" s="76"/>
      <c r="S189" s="76"/>
      <c r="T189" s="76"/>
      <c r="U189" s="126"/>
      <c r="V189" s="78"/>
      <c r="W189" s="78"/>
      <c r="X189" s="78"/>
      <c r="Y189" s="78"/>
      <c r="Z189" s="78"/>
      <c r="AA189" s="78"/>
    </row>
    <row r="190" spans="1:27" s="4" customFormat="1" ht="33" customHeight="1">
      <c r="A190" s="103" t="s">
        <v>184</v>
      </c>
      <c r="B190" s="123" t="s">
        <v>189</v>
      </c>
      <c r="C190" s="61"/>
      <c r="D190" s="61"/>
      <c r="E190" s="61"/>
      <c r="F190" s="5"/>
      <c r="G190" s="5"/>
      <c r="H190" s="22" t="s">
        <v>32</v>
      </c>
      <c r="I190" s="35">
        <f>I191</f>
        <v>309.8</v>
      </c>
      <c r="J190" s="35"/>
      <c r="K190" s="33"/>
      <c r="L190" s="35">
        <f>L191</f>
        <v>309.8</v>
      </c>
      <c r="M190" s="6"/>
      <c r="N190" s="6"/>
      <c r="O190" s="61"/>
      <c r="P190" s="61"/>
      <c r="Q190" s="61"/>
      <c r="R190" s="61"/>
      <c r="S190" s="61"/>
      <c r="T190" s="61"/>
      <c r="U190" s="125" t="s">
        <v>182</v>
      </c>
      <c r="V190" s="68"/>
      <c r="W190" s="68"/>
      <c r="X190" s="68"/>
      <c r="Y190" s="68"/>
      <c r="Z190" s="68"/>
      <c r="AA190" s="68"/>
    </row>
    <row r="191" spans="1:27" s="4" customFormat="1" ht="30.75" customHeight="1">
      <c r="A191" s="104"/>
      <c r="B191" s="124"/>
      <c r="C191" s="61"/>
      <c r="D191" s="61"/>
      <c r="E191" s="61"/>
      <c r="F191" s="5"/>
      <c r="G191" s="5"/>
      <c r="H191" s="22" t="s">
        <v>29</v>
      </c>
      <c r="I191" s="35">
        <v>309.8</v>
      </c>
      <c r="J191" s="35"/>
      <c r="K191" s="33"/>
      <c r="L191" s="35">
        <v>309.8</v>
      </c>
      <c r="M191" s="6"/>
      <c r="N191" s="6"/>
      <c r="O191" s="61"/>
      <c r="P191" s="61"/>
      <c r="Q191" s="61"/>
      <c r="R191" s="61"/>
      <c r="S191" s="61"/>
      <c r="T191" s="61"/>
      <c r="U191" s="126"/>
      <c r="V191" s="68"/>
      <c r="W191" s="68"/>
      <c r="X191" s="68"/>
      <c r="Y191" s="68"/>
      <c r="Z191" s="68"/>
      <c r="AA191" s="68"/>
    </row>
    <row r="192" spans="1:27" ht="23.25" customHeight="1">
      <c r="A192" s="120" t="s">
        <v>19</v>
      </c>
      <c r="B192" s="163" t="s">
        <v>147</v>
      </c>
      <c r="C192" s="17"/>
      <c r="D192" s="17"/>
      <c r="E192" s="17"/>
      <c r="F192" s="17"/>
      <c r="G192" s="17"/>
      <c r="H192" s="11" t="s">
        <v>32</v>
      </c>
      <c r="I192" s="12">
        <f>I193+I194+I195</f>
        <v>230633.76673999999</v>
      </c>
      <c r="J192" s="12">
        <f t="shared" ref="J192:K192" si="2">J193+J194+J195</f>
        <v>13671.622940000001</v>
      </c>
      <c r="K192" s="12">
        <f t="shared" si="2"/>
        <v>127396.58804999999</v>
      </c>
      <c r="L192" s="12">
        <f t="shared" ref="L192" si="3">L196+L208</f>
        <v>89565.55575</v>
      </c>
      <c r="M192" s="17"/>
      <c r="N192" s="36"/>
      <c r="O192" s="36"/>
      <c r="P192" s="37"/>
      <c r="Q192" s="37"/>
      <c r="R192" s="37"/>
      <c r="S192" s="37"/>
      <c r="T192" s="37"/>
      <c r="U192" s="33"/>
      <c r="V192" s="68"/>
      <c r="W192" s="68"/>
      <c r="X192" s="68"/>
      <c r="Y192" s="68"/>
      <c r="Z192" s="68"/>
      <c r="AA192" s="68"/>
    </row>
    <row r="193" spans="1:27" ht="21.75" customHeight="1">
      <c r="A193" s="121"/>
      <c r="B193" s="164"/>
      <c r="C193" s="17"/>
      <c r="D193" s="17"/>
      <c r="E193" s="17"/>
      <c r="F193" s="17"/>
      <c r="G193" s="17"/>
      <c r="H193" s="11" t="s">
        <v>33</v>
      </c>
      <c r="I193" s="12">
        <f t="shared" ref="I193:J193" si="4">I197+I209</f>
        <v>141901.95520999999</v>
      </c>
      <c r="J193" s="12">
        <f t="shared" si="4"/>
        <v>6603.4269199999999</v>
      </c>
      <c r="K193" s="12">
        <f>K197+K209</f>
        <v>75024.521169999993</v>
      </c>
      <c r="L193" s="12">
        <f t="shared" ref="L193" si="5">L197+L209</f>
        <v>60274.007120000002</v>
      </c>
      <c r="M193" s="17"/>
      <c r="N193" s="36"/>
      <c r="O193" s="36"/>
      <c r="P193" s="37"/>
      <c r="Q193" s="37"/>
      <c r="R193" s="37"/>
      <c r="S193" s="37"/>
      <c r="T193" s="37"/>
      <c r="U193" s="33"/>
      <c r="V193" s="68"/>
      <c r="W193" s="68"/>
      <c r="X193" s="68"/>
      <c r="Y193" s="68"/>
      <c r="Z193" s="68"/>
      <c r="AA193" s="68"/>
    </row>
    <row r="194" spans="1:27" ht="27.75" customHeight="1">
      <c r="A194" s="121"/>
      <c r="B194" s="164"/>
      <c r="C194" s="17"/>
      <c r="D194" s="17"/>
      <c r="E194" s="17"/>
      <c r="F194" s="17"/>
      <c r="G194" s="17"/>
      <c r="H194" s="11" t="s">
        <v>34</v>
      </c>
      <c r="I194" s="12">
        <f>I198+I210</f>
        <v>68976.865539999999</v>
      </c>
      <c r="J194" s="12">
        <f t="shared" ref="J194:L195" si="6">J198+J210</f>
        <v>4604.8195999999998</v>
      </c>
      <c r="K194" s="12">
        <f t="shared" si="6"/>
        <v>41068.820359999998</v>
      </c>
      <c r="L194" s="12">
        <f t="shared" ref="L194" si="7">L198+L210</f>
        <v>23303.225579999998</v>
      </c>
      <c r="M194" s="17"/>
      <c r="N194" s="36"/>
      <c r="O194" s="36"/>
      <c r="P194" s="37"/>
      <c r="Q194" s="37"/>
      <c r="R194" s="37"/>
      <c r="S194" s="37"/>
      <c r="T194" s="37"/>
      <c r="U194" s="33"/>
      <c r="V194" s="68"/>
      <c r="W194" s="68"/>
      <c r="X194" s="68"/>
      <c r="Y194" s="68"/>
      <c r="Z194" s="68"/>
      <c r="AA194" s="68"/>
    </row>
    <row r="195" spans="1:27" ht="24.75" customHeight="1">
      <c r="A195" s="122"/>
      <c r="B195" s="165"/>
      <c r="C195" s="17"/>
      <c r="D195" s="17"/>
      <c r="E195" s="17"/>
      <c r="F195" s="17"/>
      <c r="G195" s="17"/>
      <c r="H195" s="11" t="s">
        <v>29</v>
      </c>
      <c r="I195" s="12">
        <f>I199+I211+I235+I227</f>
        <v>19754.945989999997</v>
      </c>
      <c r="J195" s="12">
        <f t="shared" ref="J195" si="8">J199+J211+J235+J227</f>
        <v>2463.3764200000001</v>
      </c>
      <c r="K195" s="12">
        <f>K199+K211+K227+K235</f>
        <v>11303.246520000001</v>
      </c>
      <c r="L195" s="12">
        <f t="shared" si="6"/>
        <v>5988.32305</v>
      </c>
      <c r="M195" s="17"/>
      <c r="N195" s="36"/>
      <c r="O195" s="36"/>
      <c r="P195" s="37"/>
      <c r="Q195" s="37"/>
      <c r="R195" s="37"/>
      <c r="S195" s="37"/>
      <c r="T195" s="37"/>
      <c r="U195" s="33"/>
      <c r="V195" s="68"/>
      <c r="W195" s="68"/>
      <c r="X195" s="68"/>
      <c r="Y195" s="68"/>
      <c r="Z195" s="68"/>
      <c r="AA195" s="68"/>
    </row>
    <row r="196" spans="1:27" s="4" customFormat="1" ht="18" customHeight="1">
      <c r="A196" s="103" t="s">
        <v>20</v>
      </c>
      <c r="B196" s="117" t="s">
        <v>87</v>
      </c>
      <c r="C196" s="26"/>
      <c r="D196" s="61"/>
      <c r="E196" s="61"/>
      <c r="F196" s="5"/>
      <c r="G196" s="5"/>
      <c r="H196" s="11" t="s">
        <v>32</v>
      </c>
      <c r="I196" s="12">
        <f>I199</f>
        <v>1870.0195100000001</v>
      </c>
      <c r="J196" s="12">
        <f>J200+J204</f>
        <v>1870.0195100000001</v>
      </c>
      <c r="K196" s="16"/>
      <c r="L196" s="16"/>
      <c r="M196" s="6"/>
      <c r="N196" s="6"/>
      <c r="O196" s="61"/>
      <c r="P196" s="61"/>
      <c r="Q196" s="61"/>
      <c r="R196" s="61"/>
      <c r="S196" s="61"/>
      <c r="T196" s="61"/>
      <c r="U196" s="58"/>
      <c r="V196" s="68"/>
      <c r="W196" s="68"/>
      <c r="X196" s="68"/>
      <c r="Y196" s="68"/>
      <c r="Z196" s="68"/>
      <c r="AA196" s="68"/>
    </row>
    <row r="197" spans="1:27" s="4" customFormat="1" ht="17.25" customHeight="1">
      <c r="A197" s="104"/>
      <c r="B197" s="206"/>
      <c r="C197" s="26"/>
      <c r="D197" s="61"/>
      <c r="E197" s="61"/>
      <c r="F197" s="5"/>
      <c r="G197" s="5"/>
      <c r="H197" s="11" t="s">
        <v>33</v>
      </c>
      <c r="I197" s="12"/>
      <c r="J197" s="12"/>
      <c r="K197" s="16"/>
      <c r="L197" s="16"/>
      <c r="M197" s="6"/>
      <c r="N197" s="6"/>
      <c r="O197" s="61"/>
      <c r="P197" s="61"/>
      <c r="Q197" s="61"/>
      <c r="R197" s="61"/>
      <c r="S197" s="61"/>
      <c r="T197" s="61"/>
      <c r="U197" s="58"/>
      <c r="V197" s="68"/>
      <c r="W197" s="68"/>
      <c r="X197" s="68"/>
      <c r="Y197" s="68"/>
      <c r="Z197" s="68"/>
      <c r="AA197" s="68"/>
    </row>
    <row r="198" spans="1:27" s="4" customFormat="1" ht="17.25" customHeight="1">
      <c r="A198" s="104"/>
      <c r="B198" s="206"/>
      <c r="C198" s="26"/>
      <c r="D198" s="61"/>
      <c r="E198" s="61"/>
      <c r="F198" s="5"/>
      <c r="G198" s="5"/>
      <c r="H198" s="11" t="s">
        <v>34</v>
      </c>
      <c r="I198" s="12"/>
      <c r="J198" s="12"/>
      <c r="K198" s="16"/>
      <c r="L198" s="16"/>
      <c r="M198" s="6"/>
      <c r="N198" s="6"/>
      <c r="O198" s="61"/>
      <c r="P198" s="61"/>
      <c r="Q198" s="61"/>
      <c r="R198" s="61"/>
      <c r="S198" s="61"/>
      <c r="T198" s="61"/>
      <c r="U198" s="58"/>
      <c r="V198" s="68"/>
      <c r="W198" s="68"/>
      <c r="X198" s="68"/>
      <c r="Y198" s="68"/>
      <c r="Z198" s="68"/>
      <c r="AA198" s="68"/>
    </row>
    <row r="199" spans="1:27" s="4" customFormat="1" ht="21.75" customHeight="1">
      <c r="A199" s="105"/>
      <c r="B199" s="207"/>
      <c r="C199" s="26"/>
      <c r="D199" s="61"/>
      <c r="E199" s="61"/>
      <c r="F199" s="5"/>
      <c r="G199" s="5"/>
      <c r="H199" s="11" t="s">
        <v>29</v>
      </c>
      <c r="I199" s="12">
        <f>I203+I204</f>
        <v>1870.0195100000001</v>
      </c>
      <c r="J199" s="12">
        <f>J203+J207</f>
        <v>1870.0195100000001</v>
      </c>
      <c r="K199" s="16"/>
      <c r="L199" s="16"/>
      <c r="M199" s="6"/>
      <c r="N199" s="6"/>
      <c r="O199" s="61"/>
      <c r="P199" s="61"/>
      <c r="Q199" s="61"/>
      <c r="R199" s="61"/>
      <c r="S199" s="61"/>
      <c r="T199" s="61"/>
      <c r="U199" s="58"/>
      <c r="V199" s="68"/>
      <c r="W199" s="68"/>
      <c r="X199" s="68"/>
      <c r="Y199" s="68"/>
      <c r="Z199" s="68"/>
      <c r="AA199" s="68"/>
    </row>
    <row r="200" spans="1:27" s="4" customFormat="1" ht="24" customHeight="1">
      <c r="A200" s="145" t="s">
        <v>51</v>
      </c>
      <c r="B200" s="93" t="s">
        <v>86</v>
      </c>
      <c r="C200" s="26"/>
      <c r="D200" s="61"/>
      <c r="E200" s="61"/>
      <c r="F200" s="5"/>
      <c r="G200" s="5"/>
      <c r="H200" s="22" t="s">
        <v>32</v>
      </c>
      <c r="I200" s="16">
        <f>I203</f>
        <v>1400.0195100000001</v>
      </c>
      <c r="J200" s="16">
        <f>J203</f>
        <v>1400.0195100000001</v>
      </c>
      <c r="K200" s="16"/>
      <c r="L200" s="16"/>
      <c r="M200" s="6"/>
      <c r="N200" s="6"/>
      <c r="O200" s="61"/>
      <c r="P200" s="61"/>
      <c r="Q200" s="61"/>
      <c r="R200" s="61"/>
      <c r="S200" s="61"/>
      <c r="T200" s="61"/>
      <c r="U200" s="125" t="s">
        <v>27</v>
      </c>
      <c r="V200" s="68"/>
      <c r="W200" s="68"/>
      <c r="X200" s="68"/>
      <c r="Y200" s="68"/>
      <c r="Z200" s="68"/>
      <c r="AA200" s="68"/>
    </row>
    <row r="201" spans="1:27" s="4" customFormat="1" ht="18" customHeight="1">
      <c r="A201" s="146"/>
      <c r="B201" s="94"/>
      <c r="C201" s="26"/>
      <c r="D201" s="61"/>
      <c r="E201" s="61"/>
      <c r="F201" s="5"/>
      <c r="G201" s="5"/>
      <c r="H201" s="22" t="s">
        <v>33</v>
      </c>
      <c r="I201" s="16"/>
      <c r="J201" s="16"/>
      <c r="K201" s="16"/>
      <c r="L201" s="16"/>
      <c r="M201" s="6"/>
      <c r="N201" s="6"/>
      <c r="O201" s="61"/>
      <c r="P201" s="61"/>
      <c r="Q201" s="61"/>
      <c r="R201" s="61"/>
      <c r="S201" s="61"/>
      <c r="T201" s="61"/>
      <c r="U201" s="125"/>
      <c r="V201" s="68"/>
      <c r="W201" s="68"/>
      <c r="X201" s="68"/>
      <c r="Y201" s="68"/>
      <c r="Z201" s="68"/>
      <c r="AA201" s="68"/>
    </row>
    <row r="202" spans="1:27" s="4" customFormat="1" ht="28.5" customHeight="1">
      <c r="A202" s="146"/>
      <c r="B202" s="94"/>
      <c r="C202" s="26"/>
      <c r="D202" s="61"/>
      <c r="E202" s="61"/>
      <c r="F202" s="5"/>
      <c r="G202" s="5"/>
      <c r="H202" s="22" t="s">
        <v>34</v>
      </c>
      <c r="I202" s="16"/>
      <c r="J202" s="16"/>
      <c r="K202" s="16"/>
      <c r="L202" s="16"/>
      <c r="M202" s="6"/>
      <c r="N202" s="6"/>
      <c r="O202" s="61"/>
      <c r="P202" s="61"/>
      <c r="Q202" s="61"/>
      <c r="R202" s="61"/>
      <c r="S202" s="61"/>
      <c r="T202" s="61"/>
      <c r="U202" s="125"/>
      <c r="V202" s="68"/>
      <c r="W202" s="68"/>
      <c r="X202" s="68"/>
      <c r="Y202" s="68"/>
      <c r="Z202" s="68"/>
      <c r="AA202" s="68"/>
    </row>
    <row r="203" spans="1:27" s="4" customFormat="1" ht="36.75" customHeight="1">
      <c r="A203" s="147"/>
      <c r="B203" s="95"/>
      <c r="C203" s="26"/>
      <c r="D203" s="61"/>
      <c r="E203" s="61"/>
      <c r="F203" s="5"/>
      <c r="G203" s="5"/>
      <c r="H203" s="22" t="s">
        <v>29</v>
      </c>
      <c r="I203" s="16">
        <f>J203</f>
        <v>1400.0195100000001</v>
      </c>
      <c r="J203" s="16">
        <v>1400.0195100000001</v>
      </c>
      <c r="K203" s="16"/>
      <c r="L203" s="16"/>
      <c r="M203" s="6"/>
      <c r="N203" s="6"/>
      <c r="O203" s="61"/>
      <c r="P203" s="61"/>
      <c r="Q203" s="61"/>
      <c r="R203" s="61"/>
      <c r="S203" s="61"/>
      <c r="T203" s="61"/>
      <c r="U203" s="125"/>
      <c r="V203" s="68"/>
      <c r="W203" s="68"/>
      <c r="X203" s="68"/>
      <c r="Y203" s="68"/>
      <c r="Z203" s="68"/>
      <c r="AA203" s="68"/>
    </row>
    <row r="204" spans="1:27" s="4" customFormat="1" ht="22.5" customHeight="1">
      <c r="A204" s="145" t="s">
        <v>52</v>
      </c>
      <c r="B204" s="93" t="s">
        <v>85</v>
      </c>
      <c r="C204" s="26"/>
      <c r="D204" s="61"/>
      <c r="E204" s="61"/>
      <c r="F204" s="5"/>
      <c r="G204" s="5"/>
      <c r="H204" s="22" t="s">
        <v>32</v>
      </c>
      <c r="I204" s="16">
        <f>I207</f>
        <v>470</v>
      </c>
      <c r="J204" s="71">
        <f>J207</f>
        <v>470</v>
      </c>
      <c r="K204" s="16"/>
      <c r="L204" s="16"/>
      <c r="M204" s="6"/>
      <c r="N204" s="6"/>
      <c r="O204" s="61"/>
      <c r="P204" s="61"/>
      <c r="Q204" s="61"/>
      <c r="R204" s="61"/>
      <c r="S204" s="61"/>
      <c r="T204" s="61"/>
      <c r="U204" s="125" t="s">
        <v>27</v>
      </c>
      <c r="V204" s="68"/>
      <c r="W204" s="68"/>
      <c r="X204" s="68"/>
      <c r="Y204" s="68"/>
      <c r="Z204" s="68"/>
      <c r="AA204" s="68"/>
    </row>
    <row r="205" spans="1:27" s="4" customFormat="1" ht="18" customHeight="1">
      <c r="A205" s="146"/>
      <c r="B205" s="94"/>
      <c r="C205" s="26"/>
      <c r="D205" s="61"/>
      <c r="E205" s="61"/>
      <c r="F205" s="5"/>
      <c r="G205" s="5"/>
      <c r="H205" s="22" t="s">
        <v>33</v>
      </c>
      <c r="I205" s="16"/>
      <c r="J205" s="16"/>
      <c r="K205" s="16"/>
      <c r="L205" s="16"/>
      <c r="M205" s="6"/>
      <c r="N205" s="6"/>
      <c r="O205" s="61"/>
      <c r="P205" s="61"/>
      <c r="Q205" s="61"/>
      <c r="R205" s="61"/>
      <c r="S205" s="61"/>
      <c r="T205" s="61"/>
      <c r="U205" s="126"/>
      <c r="V205" s="68"/>
      <c r="W205" s="68"/>
      <c r="X205" s="68"/>
      <c r="Y205" s="68"/>
      <c r="Z205" s="68"/>
      <c r="AA205" s="68"/>
    </row>
    <row r="206" spans="1:27" s="4" customFormat="1" ht="21" customHeight="1">
      <c r="A206" s="146"/>
      <c r="B206" s="94"/>
      <c r="C206" s="26"/>
      <c r="D206" s="61"/>
      <c r="E206" s="61"/>
      <c r="F206" s="5"/>
      <c r="G206" s="5"/>
      <c r="H206" s="22" t="s">
        <v>34</v>
      </c>
      <c r="I206" s="16"/>
      <c r="J206" s="16"/>
      <c r="K206" s="16"/>
      <c r="L206" s="16"/>
      <c r="M206" s="6"/>
      <c r="N206" s="6"/>
      <c r="O206" s="61"/>
      <c r="P206" s="61"/>
      <c r="Q206" s="61"/>
      <c r="R206" s="61"/>
      <c r="S206" s="61"/>
      <c r="T206" s="61"/>
      <c r="U206" s="126"/>
      <c r="V206" s="68"/>
      <c r="W206" s="68"/>
      <c r="X206" s="68"/>
      <c r="Y206" s="68"/>
      <c r="Z206" s="68"/>
      <c r="AA206" s="68"/>
    </row>
    <row r="207" spans="1:27" s="4" customFormat="1" ht="22.5" customHeight="1">
      <c r="A207" s="147"/>
      <c r="B207" s="95"/>
      <c r="C207" s="26"/>
      <c r="D207" s="61"/>
      <c r="E207" s="61"/>
      <c r="F207" s="5"/>
      <c r="G207" s="5"/>
      <c r="H207" s="22" t="s">
        <v>29</v>
      </c>
      <c r="I207" s="71">
        <v>470</v>
      </c>
      <c r="J207" s="71">
        <v>470</v>
      </c>
      <c r="K207" s="16"/>
      <c r="L207" s="16"/>
      <c r="M207" s="6"/>
      <c r="N207" s="6"/>
      <c r="O207" s="61"/>
      <c r="P207" s="61"/>
      <c r="Q207" s="61"/>
      <c r="R207" s="61"/>
      <c r="S207" s="61"/>
      <c r="T207" s="61"/>
      <c r="U207" s="126"/>
      <c r="V207" s="68"/>
      <c r="W207" s="68"/>
      <c r="X207" s="68"/>
      <c r="Y207" s="68"/>
      <c r="Z207" s="68"/>
      <c r="AA207" s="68"/>
    </row>
    <row r="208" spans="1:27" s="4" customFormat="1" ht="40.5" customHeight="1">
      <c r="A208" s="120" t="s">
        <v>21</v>
      </c>
      <c r="B208" s="117" t="s">
        <v>88</v>
      </c>
      <c r="C208" s="61"/>
      <c r="D208" s="61"/>
      <c r="E208" s="61"/>
      <c r="F208" s="5"/>
      <c r="G208" s="5"/>
      <c r="H208" s="11" t="s">
        <v>32</v>
      </c>
      <c r="I208" s="12">
        <f>I209+I210+I211</f>
        <v>228665.29802999998</v>
      </c>
      <c r="J208" s="12">
        <f t="shared" ref="J208:L208" si="9">J209+J210+J211</f>
        <v>11798.15423</v>
      </c>
      <c r="K208" s="12">
        <f t="shared" si="9"/>
        <v>127301.58804999999</v>
      </c>
      <c r="L208" s="12">
        <f t="shared" si="9"/>
        <v>89565.55575</v>
      </c>
      <c r="M208" s="6"/>
      <c r="N208" s="6"/>
      <c r="O208" s="61"/>
      <c r="P208" s="61"/>
      <c r="Q208" s="61"/>
      <c r="R208" s="61"/>
      <c r="S208" s="61"/>
      <c r="T208" s="61"/>
      <c r="U208" s="47"/>
      <c r="V208" s="68"/>
      <c r="W208" s="68"/>
      <c r="X208" s="68"/>
      <c r="Y208" s="68"/>
      <c r="Z208" s="68"/>
      <c r="AA208" s="68"/>
    </row>
    <row r="209" spans="1:27" s="4" customFormat="1" ht="30.75" customHeight="1">
      <c r="A209" s="121"/>
      <c r="B209" s="206"/>
      <c r="C209" s="61"/>
      <c r="D209" s="61"/>
      <c r="E209" s="61"/>
      <c r="F209" s="5"/>
      <c r="G209" s="5"/>
      <c r="H209" s="11" t="s">
        <v>33</v>
      </c>
      <c r="I209" s="12">
        <f>I213+I217</f>
        <v>141901.95520999999</v>
      </c>
      <c r="J209" s="12">
        <f t="shared" ref="J209:L209" si="10">J213+J217</f>
        <v>6603.4269199999999</v>
      </c>
      <c r="K209" s="12">
        <f t="shared" si="10"/>
        <v>75024.521169999993</v>
      </c>
      <c r="L209" s="12">
        <f t="shared" si="10"/>
        <v>60274.007120000002</v>
      </c>
      <c r="M209" s="6"/>
      <c r="N209" s="6"/>
      <c r="O209" s="61"/>
      <c r="P209" s="61"/>
      <c r="Q209" s="61"/>
      <c r="R209" s="61"/>
      <c r="S209" s="61"/>
      <c r="T209" s="61"/>
      <c r="U209" s="47"/>
      <c r="V209" s="68"/>
      <c r="W209" s="68"/>
      <c r="X209" s="68"/>
      <c r="Y209" s="68"/>
      <c r="Z209" s="68"/>
      <c r="AA209" s="68"/>
    </row>
    <row r="210" spans="1:27" s="4" customFormat="1" ht="22.5" customHeight="1">
      <c r="A210" s="121"/>
      <c r="B210" s="206"/>
      <c r="C210" s="61"/>
      <c r="D210" s="61"/>
      <c r="E210" s="61"/>
      <c r="F210" s="5"/>
      <c r="G210" s="5"/>
      <c r="H210" s="11" t="s">
        <v>34</v>
      </c>
      <c r="I210" s="12">
        <f>I214+I218</f>
        <v>68976.865539999999</v>
      </c>
      <c r="J210" s="12">
        <f t="shared" ref="J210:L210" si="11">J214+J218</f>
        <v>4604.8195999999998</v>
      </c>
      <c r="K210" s="12">
        <f t="shared" si="11"/>
        <v>41068.820359999998</v>
      </c>
      <c r="L210" s="12">
        <f t="shared" si="11"/>
        <v>23303.225579999998</v>
      </c>
      <c r="M210" s="6"/>
      <c r="N210" s="6"/>
      <c r="O210" s="61"/>
      <c r="P210" s="61"/>
      <c r="Q210" s="61"/>
      <c r="R210" s="61"/>
      <c r="S210" s="61"/>
      <c r="T210" s="61"/>
      <c r="U210" s="47"/>
      <c r="V210" s="68"/>
      <c r="W210" s="68"/>
      <c r="X210" s="68"/>
      <c r="Y210" s="68"/>
      <c r="Z210" s="68"/>
      <c r="AA210" s="68"/>
    </row>
    <row r="211" spans="1:27" s="4" customFormat="1" ht="30.75" customHeight="1">
      <c r="A211" s="122"/>
      <c r="B211" s="207"/>
      <c r="C211" s="61"/>
      <c r="D211" s="61"/>
      <c r="E211" s="61"/>
      <c r="F211" s="5"/>
      <c r="G211" s="5"/>
      <c r="H211" s="11" t="s">
        <v>29</v>
      </c>
      <c r="I211" s="12">
        <f>I215+I219+I223</f>
        <v>17786.477279999999</v>
      </c>
      <c r="J211" s="12">
        <f t="shared" ref="J211:K211" si="12">J215+J219</f>
        <v>589.90770999999995</v>
      </c>
      <c r="K211" s="12">
        <f t="shared" si="12"/>
        <v>11208.246520000001</v>
      </c>
      <c r="L211" s="12">
        <f>L215+L219+L223</f>
        <v>5988.32305</v>
      </c>
      <c r="M211" s="6"/>
      <c r="N211" s="6"/>
      <c r="O211" s="61"/>
      <c r="P211" s="61"/>
      <c r="Q211" s="61"/>
      <c r="R211" s="61"/>
      <c r="S211" s="61"/>
      <c r="T211" s="61"/>
      <c r="U211" s="47"/>
      <c r="V211" s="68"/>
      <c r="W211" s="68"/>
      <c r="X211" s="68"/>
      <c r="Y211" s="68"/>
      <c r="Z211" s="68"/>
      <c r="AA211" s="68"/>
    </row>
    <row r="212" spans="1:27" s="4" customFormat="1" ht="19.5" customHeight="1">
      <c r="A212" s="154" t="s">
        <v>56</v>
      </c>
      <c r="B212" s="93" t="s">
        <v>89</v>
      </c>
      <c r="C212" s="61"/>
      <c r="D212" s="61"/>
      <c r="E212" s="61"/>
      <c r="F212" s="5"/>
      <c r="G212" s="5"/>
      <c r="H212" s="22" t="s">
        <v>32</v>
      </c>
      <c r="I212" s="24">
        <f t="shared" ref="I212:I219" si="13">J212+K212+L212</f>
        <v>117981.54227000001</v>
      </c>
      <c r="J212" s="72">
        <f>J213+J214+J215</f>
        <v>11798.15423</v>
      </c>
      <c r="K212" s="72">
        <f>K213+K214+K215</f>
        <v>106183.38804000001</v>
      </c>
      <c r="L212" s="16">
        <v>0</v>
      </c>
      <c r="M212" s="6"/>
      <c r="N212" s="6"/>
      <c r="O212" s="61"/>
      <c r="P212" s="61"/>
      <c r="Q212" s="61"/>
      <c r="R212" s="61"/>
      <c r="S212" s="61"/>
      <c r="T212" s="61"/>
      <c r="U212" s="125" t="s">
        <v>70</v>
      </c>
      <c r="V212" s="68"/>
      <c r="W212" s="68"/>
      <c r="X212" s="68"/>
      <c r="Y212" s="68"/>
      <c r="Z212" s="68"/>
      <c r="AA212" s="68"/>
    </row>
    <row r="213" spans="1:27" s="4" customFormat="1" ht="19.5" customHeight="1">
      <c r="A213" s="155"/>
      <c r="B213" s="112"/>
      <c r="C213" s="61"/>
      <c r="D213" s="61"/>
      <c r="E213" s="61"/>
      <c r="F213" s="5"/>
      <c r="G213" s="5"/>
      <c r="H213" s="22" t="s">
        <v>33</v>
      </c>
      <c r="I213" s="24">
        <f t="shared" si="13"/>
        <v>66034.269209999999</v>
      </c>
      <c r="J213" s="72">
        <v>6603.4269199999999</v>
      </c>
      <c r="K213" s="72">
        <v>59430.842290000001</v>
      </c>
      <c r="L213" s="16">
        <v>0</v>
      </c>
      <c r="M213" s="6"/>
      <c r="N213" s="6"/>
      <c r="O213" s="61"/>
      <c r="P213" s="61"/>
      <c r="Q213" s="61"/>
      <c r="R213" s="61"/>
      <c r="S213" s="61"/>
      <c r="T213" s="61"/>
      <c r="U213" s="125"/>
      <c r="V213" s="68"/>
      <c r="W213" s="68"/>
      <c r="X213" s="68"/>
      <c r="Y213" s="68"/>
      <c r="Z213" s="68"/>
      <c r="AA213" s="68"/>
    </row>
    <row r="214" spans="1:27" s="4" customFormat="1" ht="21" customHeight="1">
      <c r="A214" s="155"/>
      <c r="B214" s="112"/>
      <c r="C214" s="61"/>
      <c r="D214" s="61"/>
      <c r="E214" s="61"/>
      <c r="F214" s="5"/>
      <c r="G214" s="5"/>
      <c r="H214" s="22" t="s">
        <v>34</v>
      </c>
      <c r="I214" s="24">
        <f t="shared" si="13"/>
        <v>40149.118829999999</v>
      </c>
      <c r="J214" s="72">
        <v>4604.8195999999998</v>
      </c>
      <c r="K214" s="72">
        <v>35544.299229999997</v>
      </c>
      <c r="L214" s="16">
        <v>0</v>
      </c>
      <c r="M214" s="6"/>
      <c r="N214" s="6"/>
      <c r="O214" s="61"/>
      <c r="P214" s="61"/>
      <c r="Q214" s="61"/>
      <c r="R214" s="61"/>
      <c r="S214" s="61"/>
      <c r="T214" s="61"/>
      <c r="U214" s="125"/>
      <c r="V214" s="68"/>
      <c r="W214" s="68"/>
      <c r="X214" s="68"/>
      <c r="Y214" s="68"/>
      <c r="Z214" s="68"/>
      <c r="AA214" s="68"/>
    </row>
    <row r="215" spans="1:27" s="4" customFormat="1" ht="21" customHeight="1">
      <c r="A215" s="209"/>
      <c r="B215" s="113"/>
      <c r="C215" s="61"/>
      <c r="D215" s="61"/>
      <c r="E215" s="61"/>
      <c r="F215" s="5"/>
      <c r="G215" s="5"/>
      <c r="H215" s="22" t="s">
        <v>29</v>
      </c>
      <c r="I215" s="24">
        <f t="shared" si="13"/>
        <v>11798.15423</v>
      </c>
      <c r="J215" s="72">
        <v>589.90770999999995</v>
      </c>
      <c r="K215" s="72">
        <v>11208.246520000001</v>
      </c>
      <c r="L215" s="16">
        <v>0</v>
      </c>
      <c r="M215" s="6"/>
      <c r="N215" s="6"/>
      <c r="O215" s="61"/>
      <c r="P215" s="61"/>
      <c r="Q215" s="61"/>
      <c r="R215" s="61"/>
      <c r="S215" s="61"/>
      <c r="T215" s="61"/>
      <c r="U215" s="125"/>
      <c r="V215" s="68"/>
      <c r="W215" s="68"/>
      <c r="X215" s="68"/>
      <c r="Y215" s="68"/>
      <c r="Z215" s="68"/>
      <c r="AA215" s="68"/>
    </row>
    <row r="216" spans="1:27" s="4" customFormat="1" ht="21" customHeight="1">
      <c r="A216" s="154" t="s">
        <v>57</v>
      </c>
      <c r="B216" s="93" t="s">
        <v>135</v>
      </c>
      <c r="C216" s="61"/>
      <c r="D216" s="61"/>
      <c r="E216" s="61"/>
      <c r="F216" s="5"/>
      <c r="G216" s="5"/>
      <c r="H216" s="22" t="s">
        <v>32</v>
      </c>
      <c r="I216" s="24">
        <f t="shared" si="13"/>
        <v>110246.26041999999</v>
      </c>
      <c r="J216" s="24">
        <v>0</v>
      </c>
      <c r="K216" s="72">
        <f>K217+K218+K219</f>
        <v>21118.20001</v>
      </c>
      <c r="L216" s="72">
        <f>L217+L218+L219</f>
        <v>89128.060409999991</v>
      </c>
      <c r="M216" s="6"/>
      <c r="N216" s="6"/>
      <c r="O216" s="61"/>
      <c r="P216" s="61"/>
      <c r="Q216" s="61"/>
      <c r="R216" s="61"/>
      <c r="S216" s="61"/>
      <c r="T216" s="61"/>
      <c r="U216" s="125" t="s">
        <v>70</v>
      </c>
      <c r="V216" s="68"/>
      <c r="W216" s="68"/>
      <c r="X216" s="68"/>
      <c r="Y216" s="68"/>
      <c r="Z216" s="68"/>
      <c r="AA216" s="68"/>
    </row>
    <row r="217" spans="1:27" s="4" customFormat="1" ht="21" customHeight="1">
      <c r="A217" s="155"/>
      <c r="B217" s="112"/>
      <c r="C217" s="61"/>
      <c r="D217" s="61"/>
      <c r="E217" s="61"/>
      <c r="F217" s="5"/>
      <c r="G217" s="5"/>
      <c r="H217" s="22" t="s">
        <v>33</v>
      </c>
      <c r="I217" s="24">
        <f t="shared" si="13"/>
        <v>75867.686000000002</v>
      </c>
      <c r="J217" s="24">
        <v>0</v>
      </c>
      <c r="K217" s="72">
        <v>15593.678879999999</v>
      </c>
      <c r="L217" s="72">
        <v>60274.007120000002</v>
      </c>
      <c r="M217" s="6"/>
      <c r="N217" s="6"/>
      <c r="O217" s="61"/>
      <c r="P217" s="61"/>
      <c r="Q217" s="61"/>
      <c r="R217" s="61"/>
      <c r="S217" s="61"/>
      <c r="T217" s="61"/>
      <c r="U217" s="125"/>
      <c r="V217" s="68"/>
      <c r="W217" s="68"/>
      <c r="X217" s="68"/>
      <c r="Y217" s="68"/>
      <c r="Z217" s="68"/>
      <c r="AA217" s="68"/>
    </row>
    <row r="218" spans="1:27" s="4" customFormat="1" ht="21" customHeight="1">
      <c r="A218" s="155"/>
      <c r="B218" s="112"/>
      <c r="C218" s="61"/>
      <c r="D218" s="61"/>
      <c r="E218" s="61"/>
      <c r="F218" s="5"/>
      <c r="G218" s="5"/>
      <c r="H218" s="22" t="s">
        <v>34</v>
      </c>
      <c r="I218" s="24">
        <f t="shared" si="13"/>
        <v>28827.746709999999</v>
      </c>
      <c r="J218" s="24">
        <v>0</v>
      </c>
      <c r="K218" s="72">
        <v>5524.5211300000001</v>
      </c>
      <c r="L218" s="72">
        <v>23303.225579999998</v>
      </c>
      <c r="M218" s="6"/>
      <c r="N218" s="6"/>
      <c r="O218" s="61"/>
      <c r="P218" s="61"/>
      <c r="Q218" s="61"/>
      <c r="R218" s="61"/>
      <c r="S218" s="61"/>
      <c r="T218" s="61"/>
      <c r="U218" s="125"/>
      <c r="V218" s="68"/>
      <c r="W218" s="68"/>
      <c r="X218" s="68"/>
      <c r="Y218" s="68"/>
      <c r="Z218" s="68"/>
      <c r="AA218" s="68"/>
    </row>
    <row r="219" spans="1:27" s="4" customFormat="1" ht="21" customHeight="1">
      <c r="A219" s="209"/>
      <c r="B219" s="113"/>
      <c r="C219" s="61"/>
      <c r="D219" s="61"/>
      <c r="E219" s="61"/>
      <c r="F219" s="5"/>
      <c r="G219" s="5"/>
      <c r="H219" s="22" t="s">
        <v>29</v>
      </c>
      <c r="I219" s="24">
        <f t="shared" si="13"/>
        <v>5550.8277099999996</v>
      </c>
      <c r="J219" s="24">
        <v>0</v>
      </c>
      <c r="K219" s="72">
        <v>0</v>
      </c>
      <c r="L219" s="72">
        <v>5550.8277099999996</v>
      </c>
      <c r="M219" s="6"/>
      <c r="N219" s="6"/>
      <c r="O219" s="61"/>
      <c r="P219" s="61"/>
      <c r="Q219" s="61"/>
      <c r="R219" s="61"/>
      <c r="S219" s="61"/>
      <c r="T219" s="61"/>
      <c r="U219" s="125"/>
      <c r="V219" s="68"/>
      <c r="W219" s="68"/>
      <c r="X219" s="68"/>
      <c r="Y219" s="68"/>
      <c r="Z219" s="68"/>
      <c r="AA219" s="68"/>
    </row>
    <row r="220" spans="1:27" s="4" customFormat="1" ht="35.25" customHeight="1">
      <c r="A220" s="107" t="s">
        <v>167</v>
      </c>
      <c r="B220" s="106" t="s">
        <v>91</v>
      </c>
      <c r="C220" s="61"/>
      <c r="D220" s="61"/>
      <c r="E220" s="61"/>
      <c r="F220" s="5"/>
      <c r="G220" s="5"/>
      <c r="H220" s="22" t="s">
        <v>32</v>
      </c>
      <c r="I220" s="16">
        <f>I223</f>
        <v>437.49534</v>
      </c>
      <c r="J220" s="16"/>
      <c r="K220" s="16"/>
      <c r="L220" s="16">
        <f>L223</f>
        <v>437.49534</v>
      </c>
      <c r="M220" s="6"/>
      <c r="N220" s="6"/>
      <c r="O220" s="61"/>
      <c r="P220" s="61"/>
      <c r="Q220" s="61"/>
      <c r="R220" s="61"/>
      <c r="S220" s="61"/>
      <c r="T220" s="61"/>
      <c r="U220" s="125" t="s">
        <v>26</v>
      </c>
      <c r="V220" s="68"/>
      <c r="W220" s="68"/>
      <c r="X220" s="68"/>
      <c r="Y220" s="68"/>
      <c r="Z220" s="68"/>
      <c r="AA220" s="68"/>
    </row>
    <row r="221" spans="1:27" s="4" customFormat="1" ht="19.5" customHeight="1">
      <c r="A221" s="108"/>
      <c r="B221" s="106"/>
      <c r="C221" s="61"/>
      <c r="D221" s="61"/>
      <c r="E221" s="61"/>
      <c r="F221" s="5"/>
      <c r="G221" s="5"/>
      <c r="H221" s="22" t="s">
        <v>33</v>
      </c>
      <c r="I221" s="16"/>
      <c r="J221" s="16"/>
      <c r="K221" s="16"/>
      <c r="L221" s="16">
        <v>0</v>
      </c>
      <c r="M221" s="6"/>
      <c r="N221" s="6"/>
      <c r="O221" s="61"/>
      <c r="P221" s="61"/>
      <c r="Q221" s="61"/>
      <c r="R221" s="61"/>
      <c r="S221" s="61"/>
      <c r="T221" s="61"/>
      <c r="U221" s="126"/>
      <c r="V221" s="68"/>
      <c r="W221" s="68"/>
      <c r="X221" s="68"/>
      <c r="Y221" s="68"/>
      <c r="Z221" s="68"/>
      <c r="AA221" s="68"/>
    </row>
    <row r="222" spans="1:27" s="4" customFormat="1" ht="24.75" customHeight="1">
      <c r="A222" s="108"/>
      <c r="B222" s="106"/>
      <c r="C222" s="61"/>
      <c r="D222" s="61"/>
      <c r="E222" s="61"/>
      <c r="F222" s="5"/>
      <c r="G222" s="5"/>
      <c r="H222" s="22" t="s">
        <v>34</v>
      </c>
      <c r="I222" s="16"/>
      <c r="J222" s="16"/>
      <c r="K222" s="16"/>
      <c r="L222" s="16">
        <v>0</v>
      </c>
      <c r="M222" s="6"/>
      <c r="N222" s="6"/>
      <c r="O222" s="61"/>
      <c r="P222" s="61"/>
      <c r="Q222" s="61"/>
      <c r="R222" s="61"/>
      <c r="S222" s="61"/>
      <c r="T222" s="61"/>
      <c r="U222" s="126"/>
      <c r="V222" s="68"/>
      <c r="W222" s="68"/>
      <c r="X222" s="68"/>
      <c r="Y222" s="68"/>
      <c r="Z222" s="68"/>
      <c r="AA222" s="68"/>
    </row>
    <row r="223" spans="1:27" s="4" customFormat="1" ht="20.25" customHeight="1">
      <c r="A223" s="109"/>
      <c r="B223" s="106"/>
      <c r="C223" s="61"/>
      <c r="D223" s="61"/>
      <c r="E223" s="61"/>
      <c r="F223" s="5"/>
      <c r="G223" s="5"/>
      <c r="H223" s="22" t="s">
        <v>29</v>
      </c>
      <c r="I223" s="16">
        <f>J223+K223+L223</f>
        <v>437.49534</v>
      </c>
      <c r="J223" s="16"/>
      <c r="K223" s="16"/>
      <c r="L223" s="16">
        <v>437.49534</v>
      </c>
      <c r="M223" s="6"/>
      <c r="N223" s="6"/>
      <c r="O223" s="61"/>
      <c r="P223" s="61"/>
      <c r="Q223" s="61"/>
      <c r="R223" s="61"/>
      <c r="S223" s="61"/>
      <c r="T223" s="61"/>
      <c r="U223" s="126"/>
      <c r="V223" s="68"/>
      <c r="W223" s="68"/>
      <c r="X223" s="68"/>
      <c r="Y223" s="68"/>
      <c r="Z223" s="68"/>
      <c r="AA223" s="68"/>
    </row>
    <row r="224" spans="1:27" s="4" customFormat="1" ht="21.75" customHeight="1">
      <c r="A224" s="193" t="s">
        <v>61</v>
      </c>
      <c r="B224" s="190" t="s">
        <v>137</v>
      </c>
      <c r="C224" s="70"/>
      <c r="D224" s="70"/>
      <c r="E224" s="70"/>
      <c r="F224" s="42"/>
      <c r="G224" s="42"/>
      <c r="H224" s="43" t="s">
        <v>32</v>
      </c>
      <c r="I224" s="73">
        <f>I228</f>
        <v>80</v>
      </c>
      <c r="J224" s="73"/>
      <c r="K224" s="73">
        <f>K228</f>
        <v>80</v>
      </c>
      <c r="L224" s="6"/>
      <c r="M224" s="44"/>
      <c r="N224" s="44"/>
      <c r="O224" s="45"/>
      <c r="P224" s="45"/>
      <c r="Q224" s="45"/>
      <c r="R224" s="45"/>
      <c r="S224" s="45"/>
      <c r="T224" s="45"/>
      <c r="U224" s="46"/>
      <c r="V224" s="68"/>
      <c r="W224" s="68"/>
      <c r="X224" s="68"/>
      <c r="Y224" s="68"/>
      <c r="Z224" s="68"/>
      <c r="AA224" s="68"/>
    </row>
    <row r="225" spans="1:27" s="4" customFormat="1" ht="21.75" customHeight="1">
      <c r="A225" s="194"/>
      <c r="B225" s="191"/>
      <c r="C225" s="70"/>
      <c r="D225" s="70"/>
      <c r="E225" s="70"/>
      <c r="F225" s="42"/>
      <c r="G225" s="42"/>
      <c r="H225" s="43" t="s">
        <v>33</v>
      </c>
      <c r="I225" s="73"/>
      <c r="J225" s="73"/>
      <c r="K225" s="73"/>
      <c r="L225" s="6"/>
      <c r="M225" s="44"/>
      <c r="N225" s="44"/>
      <c r="O225" s="45"/>
      <c r="P225" s="45"/>
      <c r="Q225" s="45"/>
      <c r="R225" s="45"/>
      <c r="S225" s="45"/>
      <c r="T225" s="45"/>
      <c r="U225" s="46"/>
      <c r="V225" s="68"/>
      <c r="W225" s="68"/>
      <c r="X225" s="68"/>
      <c r="Y225" s="68"/>
      <c r="Z225" s="68"/>
      <c r="AA225" s="68"/>
    </row>
    <row r="226" spans="1:27" s="4" customFormat="1" ht="15.75" customHeight="1">
      <c r="A226" s="194"/>
      <c r="B226" s="191"/>
      <c r="C226" s="70"/>
      <c r="D226" s="70"/>
      <c r="E226" s="70"/>
      <c r="F226" s="42"/>
      <c r="G226" s="42"/>
      <c r="H226" s="43" t="s">
        <v>34</v>
      </c>
      <c r="I226" s="73"/>
      <c r="J226" s="73"/>
      <c r="K226" s="73"/>
      <c r="L226" s="6"/>
      <c r="M226" s="44"/>
      <c r="N226" s="44"/>
      <c r="O226" s="45"/>
      <c r="P226" s="45"/>
      <c r="Q226" s="45"/>
      <c r="R226" s="45"/>
      <c r="S226" s="45"/>
      <c r="T226" s="45"/>
      <c r="U226" s="46"/>
      <c r="V226" s="68"/>
      <c r="W226" s="68"/>
      <c r="X226" s="68"/>
      <c r="Y226" s="68"/>
      <c r="Z226" s="68"/>
      <c r="AA226" s="68"/>
    </row>
    <row r="227" spans="1:27" s="4" customFormat="1" ht="27.75" customHeight="1">
      <c r="A227" s="195"/>
      <c r="B227" s="192"/>
      <c r="C227" s="70"/>
      <c r="D227" s="70"/>
      <c r="E227" s="70"/>
      <c r="F227" s="42"/>
      <c r="G227" s="42"/>
      <c r="H227" s="43" t="s">
        <v>29</v>
      </c>
      <c r="I227" s="73">
        <f>I231</f>
        <v>80</v>
      </c>
      <c r="J227" s="73"/>
      <c r="K227" s="73">
        <f>K231</f>
        <v>80</v>
      </c>
      <c r="L227" s="6"/>
      <c r="M227" s="44"/>
      <c r="N227" s="44"/>
      <c r="O227" s="45"/>
      <c r="P227" s="45"/>
      <c r="Q227" s="45"/>
      <c r="R227" s="45"/>
      <c r="S227" s="45"/>
      <c r="T227" s="45"/>
      <c r="U227" s="46"/>
      <c r="V227" s="68"/>
      <c r="W227" s="68"/>
      <c r="X227" s="68"/>
      <c r="Y227" s="68"/>
      <c r="Z227" s="68"/>
      <c r="AA227" s="68"/>
    </row>
    <row r="228" spans="1:27" s="4" customFormat="1" ht="20.25" customHeight="1">
      <c r="A228" s="103" t="s">
        <v>124</v>
      </c>
      <c r="B228" s="123" t="s">
        <v>136</v>
      </c>
      <c r="C228" s="62"/>
      <c r="D228" s="62"/>
      <c r="E228" s="62"/>
      <c r="F228" s="65"/>
      <c r="G228" s="65"/>
      <c r="H228" s="22" t="s">
        <v>32</v>
      </c>
      <c r="I228" s="16">
        <f>K228</f>
        <v>80</v>
      </c>
      <c r="J228" s="16"/>
      <c r="K228" s="16">
        <v>80</v>
      </c>
      <c r="L228" s="6"/>
      <c r="M228" s="6"/>
      <c r="N228" s="6"/>
      <c r="O228" s="61"/>
      <c r="P228" s="61"/>
      <c r="Q228" s="61"/>
      <c r="R228" s="61"/>
      <c r="S228" s="61"/>
      <c r="T228" s="61"/>
      <c r="U228" s="125" t="s">
        <v>127</v>
      </c>
      <c r="V228" s="68"/>
      <c r="W228" s="68"/>
      <c r="X228" s="68"/>
      <c r="Y228" s="68"/>
      <c r="Z228" s="68"/>
      <c r="AA228" s="68"/>
    </row>
    <row r="229" spans="1:27" s="4" customFormat="1" ht="20.25" customHeight="1">
      <c r="A229" s="104"/>
      <c r="B229" s="139"/>
      <c r="C229" s="62"/>
      <c r="D229" s="62"/>
      <c r="E229" s="62"/>
      <c r="F229" s="65"/>
      <c r="G229" s="65"/>
      <c r="H229" s="22" t="s">
        <v>33</v>
      </c>
      <c r="I229" s="16"/>
      <c r="J229" s="16"/>
      <c r="K229" s="16"/>
      <c r="L229" s="6"/>
      <c r="M229" s="6"/>
      <c r="N229" s="6"/>
      <c r="O229" s="61"/>
      <c r="P229" s="61"/>
      <c r="Q229" s="61"/>
      <c r="R229" s="61"/>
      <c r="S229" s="61"/>
      <c r="T229" s="61"/>
      <c r="U229" s="125"/>
      <c r="V229" s="68"/>
      <c r="W229" s="68"/>
      <c r="X229" s="68"/>
      <c r="Y229" s="68"/>
      <c r="Z229" s="68"/>
      <c r="AA229" s="68"/>
    </row>
    <row r="230" spans="1:27" s="4" customFormat="1" ht="20.25" customHeight="1">
      <c r="A230" s="104"/>
      <c r="B230" s="139"/>
      <c r="C230" s="62"/>
      <c r="D230" s="62"/>
      <c r="E230" s="62"/>
      <c r="F230" s="65"/>
      <c r="G230" s="65"/>
      <c r="H230" s="22" t="s">
        <v>34</v>
      </c>
      <c r="I230" s="16"/>
      <c r="J230" s="16"/>
      <c r="K230" s="16"/>
      <c r="L230" s="6"/>
      <c r="M230" s="6"/>
      <c r="N230" s="6"/>
      <c r="O230" s="61"/>
      <c r="P230" s="61"/>
      <c r="Q230" s="61"/>
      <c r="R230" s="61"/>
      <c r="S230" s="61"/>
      <c r="T230" s="61"/>
      <c r="U230" s="125"/>
      <c r="V230" s="68"/>
      <c r="W230" s="68"/>
      <c r="X230" s="68"/>
      <c r="Y230" s="68"/>
      <c r="Z230" s="68"/>
      <c r="AA230" s="68"/>
    </row>
    <row r="231" spans="1:27" s="4" customFormat="1" ht="21.75" customHeight="1">
      <c r="A231" s="105"/>
      <c r="B231" s="162"/>
      <c r="C231" s="62"/>
      <c r="D231" s="62"/>
      <c r="E231" s="62"/>
      <c r="F231" s="65"/>
      <c r="G231" s="65"/>
      <c r="H231" s="22" t="s">
        <v>29</v>
      </c>
      <c r="I231" s="16">
        <f>K231</f>
        <v>80</v>
      </c>
      <c r="J231" s="16"/>
      <c r="K231" s="16">
        <v>80</v>
      </c>
      <c r="L231" s="6"/>
      <c r="M231" s="6"/>
      <c r="N231" s="6"/>
      <c r="O231" s="61"/>
      <c r="P231" s="61"/>
      <c r="Q231" s="61"/>
      <c r="R231" s="61"/>
      <c r="S231" s="61"/>
      <c r="T231" s="61"/>
      <c r="U231" s="125"/>
      <c r="V231" s="68"/>
      <c r="W231" s="68"/>
      <c r="X231" s="68"/>
      <c r="Y231" s="68"/>
      <c r="Z231" s="68"/>
      <c r="AA231" s="68"/>
    </row>
    <row r="232" spans="1:27" s="4" customFormat="1" ht="32.25" customHeight="1">
      <c r="A232" s="101" t="s">
        <v>125</v>
      </c>
      <c r="B232" s="99" t="s">
        <v>64</v>
      </c>
      <c r="C232" s="62"/>
      <c r="D232" s="62"/>
      <c r="E232" s="62"/>
      <c r="F232" s="65"/>
      <c r="G232" s="65"/>
      <c r="H232" s="11" t="s">
        <v>32</v>
      </c>
      <c r="I232" s="12">
        <f>I235</f>
        <v>18.449200000000001</v>
      </c>
      <c r="J232" s="12">
        <f>J236</f>
        <v>3.4491999999999998</v>
      </c>
      <c r="K232" s="12">
        <f>K236</f>
        <v>15</v>
      </c>
      <c r="L232" s="6"/>
      <c r="M232" s="6"/>
      <c r="N232" s="6"/>
      <c r="O232" s="61"/>
      <c r="P232" s="61"/>
      <c r="Q232" s="61"/>
      <c r="R232" s="61"/>
      <c r="S232" s="61"/>
      <c r="T232" s="61"/>
      <c r="U232" s="59"/>
      <c r="V232" s="68"/>
      <c r="W232" s="68"/>
      <c r="X232" s="68"/>
      <c r="Y232" s="68"/>
      <c r="Z232" s="68"/>
      <c r="AA232" s="68"/>
    </row>
    <row r="233" spans="1:27" s="4" customFormat="1" ht="22.5" customHeight="1">
      <c r="A233" s="102"/>
      <c r="B233" s="100"/>
      <c r="C233" s="62"/>
      <c r="D233" s="62"/>
      <c r="E233" s="62"/>
      <c r="F233" s="65"/>
      <c r="G233" s="65"/>
      <c r="H233" s="11" t="s">
        <v>33</v>
      </c>
      <c r="I233" s="12"/>
      <c r="J233" s="12"/>
      <c r="K233" s="12"/>
      <c r="L233" s="6"/>
      <c r="M233" s="6"/>
      <c r="N233" s="6"/>
      <c r="O233" s="61"/>
      <c r="P233" s="61"/>
      <c r="Q233" s="61"/>
      <c r="R233" s="61"/>
      <c r="S233" s="61"/>
      <c r="T233" s="61"/>
      <c r="U233" s="59"/>
      <c r="V233" s="68"/>
      <c r="W233" s="68"/>
      <c r="X233" s="68"/>
      <c r="Y233" s="68"/>
      <c r="Z233" s="68"/>
      <c r="AA233" s="68"/>
    </row>
    <row r="234" spans="1:27" s="4" customFormat="1" ht="22.5" customHeight="1">
      <c r="A234" s="102"/>
      <c r="B234" s="100"/>
      <c r="C234" s="62"/>
      <c r="D234" s="62"/>
      <c r="E234" s="62"/>
      <c r="F234" s="65"/>
      <c r="G234" s="65"/>
      <c r="H234" s="11" t="s">
        <v>34</v>
      </c>
      <c r="I234" s="12"/>
      <c r="J234" s="12"/>
      <c r="K234" s="12"/>
      <c r="L234" s="6"/>
      <c r="M234" s="6"/>
      <c r="N234" s="6"/>
      <c r="O234" s="61"/>
      <c r="P234" s="61"/>
      <c r="Q234" s="61"/>
      <c r="R234" s="61"/>
      <c r="S234" s="61"/>
      <c r="T234" s="61"/>
      <c r="U234" s="59"/>
      <c r="V234" s="68"/>
      <c r="W234" s="68"/>
      <c r="X234" s="68"/>
      <c r="Y234" s="68"/>
      <c r="Z234" s="68"/>
      <c r="AA234" s="68"/>
    </row>
    <row r="235" spans="1:27" s="4" customFormat="1" ht="24" customHeight="1">
      <c r="A235" s="102"/>
      <c r="B235" s="100"/>
      <c r="C235" s="62"/>
      <c r="D235" s="62"/>
      <c r="E235" s="62"/>
      <c r="F235" s="65"/>
      <c r="G235" s="65"/>
      <c r="H235" s="11" t="s">
        <v>29</v>
      </c>
      <c r="I235" s="12">
        <f>I239</f>
        <v>18.449200000000001</v>
      </c>
      <c r="J235" s="12">
        <f>J239</f>
        <v>3.4491999999999998</v>
      </c>
      <c r="K235" s="12">
        <f>K239</f>
        <v>15</v>
      </c>
      <c r="L235" s="6"/>
      <c r="M235" s="6"/>
      <c r="N235" s="6"/>
      <c r="O235" s="61"/>
      <c r="P235" s="61"/>
      <c r="Q235" s="61"/>
      <c r="R235" s="61"/>
      <c r="S235" s="61"/>
      <c r="T235" s="61"/>
      <c r="U235" s="59"/>
      <c r="V235" s="68"/>
      <c r="W235" s="68"/>
      <c r="X235" s="68"/>
      <c r="Y235" s="68"/>
      <c r="Z235" s="68"/>
      <c r="AA235" s="68"/>
    </row>
    <row r="236" spans="1:27" s="4" customFormat="1" ht="34.5" customHeight="1">
      <c r="A236" s="196" t="s">
        <v>126</v>
      </c>
      <c r="B236" s="93" t="s">
        <v>60</v>
      </c>
      <c r="C236" s="61"/>
      <c r="D236" s="61"/>
      <c r="E236" s="61"/>
      <c r="F236" s="5"/>
      <c r="G236" s="5"/>
      <c r="H236" s="22" t="s">
        <v>32</v>
      </c>
      <c r="I236" s="38">
        <f>I239</f>
        <v>18.449200000000001</v>
      </c>
      <c r="J236" s="38">
        <f>J239</f>
        <v>3.4491999999999998</v>
      </c>
      <c r="K236" s="38">
        <f>K239</f>
        <v>15</v>
      </c>
      <c r="L236" s="6"/>
      <c r="M236" s="6"/>
      <c r="N236" s="6"/>
      <c r="O236" s="61"/>
      <c r="P236" s="61"/>
      <c r="Q236" s="61"/>
      <c r="R236" s="61"/>
      <c r="S236" s="61"/>
      <c r="T236" s="61"/>
      <c r="U236" s="125" t="s">
        <v>138</v>
      </c>
      <c r="V236" s="68"/>
      <c r="W236" s="68"/>
      <c r="X236" s="68"/>
      <c r="Y236" s="68"/>
      <c r="Z236" s="68"/>
      <c r="AA236" s="68"/>
    </row>
    <row r="237" spans="1:27" s="4" customFormat="1" ht="30.75" customHeight="1">
      <c r="A237" s="208"/>
      <c r="B237" s="94"/>
      <c r="C237" s="61"/>
      <c r="D237" s="61"/>
      <c r="E237" s="61"/>
      <c r="F237" s="5"/>
      <c r="G237" s="5"/>
      <c r="H237" s="22" t="s">
        <v>33</v>
      </c>
      <c r="I237" s="38"/>
      <c r="J237" s="38"/>
      <c r="K237" s="38"/>
      <c r="L237" s="6"/>
      <c r="M237" s="6"/>
      <c r="N237" s="6"/>
      <c r="O237" s="61"/>
      <c r="P237" s="61"/>
      <c r="Q237" s="61"/>
      <c r="R237" s="61"/>
      <c r="S237" s="61"/>
      <c r="T237" s="61"/>
      <c r="U237" s="125"/>
      <c r="V237" s="68"/>
      <c r="W237" s="68"/>
      <c r="X237" s="68"/>
      <c r="Y237" s="68"/>
      <c r="Z237" s="68"/>
      <c r="AA237" s="68"/>
    </row>
    <row r="238" spans="1:27" s="4" customFormat="1" ht="18" customHeight="1">
      <c r="A238" s="208"/>
      <c r="B238" s="94"/>
      <c r="C238" s="61"/>
      <c r="D238" s="61"/>
      <c r="E238" s="61"/>
      <c r="F238" s="5"/>
      <c r="G238" s="5"/>
      <c r="H238" s="22" t="s">
        <v>34</v>
      </c>
      <c r="I238" s="38"/>
      <c r="J238" s="38"/>
      <c r="K238" s="38"/>
      <c r="L238" s="6"/>
      <c r="M238" s="6"/>
      <c r="N238" s="6"/>
      <c r="O238" s="61"/>
      <c r="P238" s="61"/>
      <c r="Q238" s="61"/>
      <c r="R238" s="61"/>
      <c r="S238" s="61"/>
      <c r="T238" s="61"/>
      <c r="U238" s="125"/>
      <c r="V238" s="68"/>
      <c r="W238" s="68"/>
      <c r="X238" s="68"/>
      <c r="Y238" s="68"/>
      <c r="Z238" s="68"/>
      <c r="AA238" s="68"/>
    </row>
    <row r="239" spans="1:27" s="4" customFormat="1" ht="20.25" customHeight="1">
      <c r="A239" s="208"/>
      <c r="B239" s="94"/>
      <c r="C239" s="57"/>
      <c r="D239" s="57"/>
      <c r="E239" s="57"/>
      <c r="F239" s="64"/>
      <c r="G239" s="64"/>
      <c r="H239" s="39" t="s">
        <v>29</v>
      </c>
      <c r="I239" s="38">
        <f>J239+K239</f>
        <v>18.449200000000001</v>
      </c>
      <c r="J239" s="38">
        <v>3.4491999999999998</v>
      </c>
      <c r="K239" s="38">
        <v>15</v>
      </c>
      <c r="L239" s="6"/>
      <c r="M239" s="6"/>
      <c r="N239" s="6"/>
      <c r="O239" s="61"/>
      <c r="P239" s="61"/>
      <c r="Q239" s="61"/>
      <c r="R239" s="61"/>
      <c r="S239" s="61"/>
      <c r="T239" s="61"/>
      <c r="U239" s="125"/>
      <c r="V239" s="68"/>
      <c r="W239" s="68"/>
      <c r="X239" s="68"/>
      <c r="Y239" s="68"/>
      <c r="Z239" s="68"/>
      <c r="AA239" s="68"/>
    </row>
    <row r="240" spans="1:27" s="4" customFormat="1" ht="57.75" customHeight="1">
      <c r="A240" s="120" t="s">
        <v>22</v>
      </c>
      <c r="B240" s="117" t="s">
        <v>81</v>
      </c>
      <c r="C240" s="57"/>
      <c r="D240" s="57"/>
      <c r="E240" s="57"/>
      <c r="F240" s="64"/>
      <c r="G240" s="64"/>
      <c r="H240" s="11" t="s">
        <v>32</v>
      </c>
      <c r="I240" s="12">
        <f>I242</f>
        <v>3634.5630000000001</v>
      </c>
      <c r="J240" s="12">
        <f t="shared" ref="J240:L240" si="14">J242</f>
        <v>692.47149999999999</v>
      </c>
      <c r="K240" s="12">
        <f t="shared" si="14"/>
        <v>1582.0915</v>
      </c>
      <c r="L240" s="12">
        <f t="shared" si="14"/>
        <v>1360</v>
      </c>
      <c r="M240" s="6"/>
      <c r="N240" s="6"/>
      <c r="O240" s="61"/>
      <c r="P240" s="61"/>
      <c r="Q240" s="61"/>
      <c r="R240" s="61"/>
      <c r="S240" s="61"/>
      <c r="T240" s="61"/>
      <c r="U240" s="59"/>
      <c r="V240" s="68"/>
      <c r="W240" s="68"/>
      <c r="X240" s="68"/>
      <c r="Y240" s="68"/>
      <c r="Z240" s="68"/>
      <c r="AA240" s="68"/>
    </row>
    <row r="241" spans="1:27" s="4" customFormat="1" ht="22.5" customHeight="1">
      <c r="A241" s="121"/>
      <c r="B241" s="118"/>
      <c r="C241" s="57"/>
      <c r="D241" s="57"/>
      <c r="E241" s="57"/>
      <c r="F241" s="64"/>
      <c r="G241" s="64"/>
      <c r="H241" s="11" t="s">
        <v>34</v>
      </c>
      <c r="I241" s="12"/>
      <c r="J241" s="12"/>
      <c r="K241" s="12"/>
      <c r="L241" s="12"/>
      <c r="M241" s="6"/>
      <c r="N241" s="6"/>
      <c r="O241" s="61"/>
      <c r="P241" s="61"/>
      <c r="Q241" s="61"/>
      <c r="R241" s="61"/>
      <c r="S241" s="61"/>
      <c r="T241" s="61"/>
      <c r="U241" s="59"/>
      <c r="V241" s="68"/>
      <c r="W241" s="68"/>
      <c r="X241" s="68"/>
      <c r="Y241" s="68"/>
      <c r="Z241" s="68"/>
      <c r="AA241" s="68"/>
    </row>
    <row r="242" spans="1:27" s="4" customFormat="1" ht="24" customHeight="1">
      <c r="A242" s="122"/>
      <c r="B242" s="119"/>
      <c r="C242" s="61"/>
      <c r="D242" s="61"/>
      <c r="E242" s="61"/>
      <c r="F242" s="5"/>
      <c r="G242" s="5"/>
      <c r="H242" s="40" t="s">
        <v>29</v>
      </c>
      <c r="I242" s="12">
        <f>I248+I260+I263</f>
        <v>3634.5630000000001</v>
      </c>
      <c r="J242" s="12">
        <f t="shared" ref="J242" si="15">J248+J260+J263</f>
        <v>692.47149999999999</v>
      </c>
      <c r="K242" s="12">
        <f>K248+K260+K263</f>
        <v>1582.0915</v>
      </c>
      <c r="L242" s="12">
        <f>L248+L260+L263</f>
        <v>1360</v>
      </c>
      <c r="M242" s="6"/>
      <c r="N242" s="6"/>
      <c r="O242" s="61"/>
      <c r="P242" s="61"/>
      <c r="Q242" s="61"/>
      <c r="R242" s="61"/>
      <c r="S242" s="61"/>
      <c r="T242" s="61"/>
      <c r="U242" s="52"/>
      <c r="V242" s="68"/>
      <c r="W242" s="68"/>
      <c r="X242" s="68"/>
      <c r="Y242" s="68"/>
      <c r="Z242" s="68"/>
      <c r="AA242" s="68"/>
    </row>
    <row r="243" spans="1:27" ht="30.75" customHeight="1">
      <c r="A243" s="103" t="s">
        <v>23</v>
      </c>
      <c r="B243" s="93" t="s">
        <v>25</v>
      </c>
      <c r="C243" s="61"/>
      <c r="D243" s="61"/>
      <c r="E243" s="61"/>
      <c r="F243" s="5"/>
      <c r="G243" s="5"/>
      <c r="H243" s="22" t="s">
        <v>32</v>
      </c>
      <c r="I243" s="16" t="s">
        <v>58</v>
      </c>
      <c r="J243" s="16"/>
      <c r="K243" s="24"/>
      <c r="L243" s="24"/>
      <c r="M243" s="6"/>
      <c r="N243" s="6"/>
      <c r="O243" s="61"/>
      <c r="P243" s="61"/>
      <c r="Q243" s="61"/>
      <c r="R243" s="61"/>
      <c r="S243" s="61"/>
      <c r="T243" s="61"/>
      <c r="U243" s="92" t="s">
        <v>26</v>
      </c>
      <c r="V243" s="68"/>
      <c r="W243" s="68"/>
      <c r="X243" s="68"/>
      <c r="Y243" s="68"/>
      <c r="Z243" s="68"/>
      <c r="AA243" s="68"/>
    </row>
    <row r="244" spans="1:27" ht="20.25" customHeight="1">
      <c r="A244" s="104"/>
      <c r="B244" s="94"/>
      <c r="C244" s="61"/>
      <c r="D244" s="61"/>
      <c r="E244" s="61"/>
      <c r="F244" s="5"/>
      <c r="G244" s="5"/>
      <c r="H244" s="22" t="s">
        <v>34</v>
      </c>
      <c r="I244" s="16"/>
      <c r="J244" s="16"/>
      <c r="K244" s="24"/>
      <c r="L244" s="24"/>
      <c r="M244" s="6"/>
      <c r="N244" s="6"/>
      <c r="O244" s="61"/>
      <c r="P244" s="61"/>
      <c r="Q244" s="61"/>
      <c r="R244" s="61"/>
      <c r="S244" s="61"/>
      <c r="T244" s="61"/>
      <c r="U244" s="92"/>
      <c r="V244" s="68"/>
      <c r="W244" s="68"/>
      <c r="X244" s="68"/>
      <c r="Y244" s="68"/>
      <c r="Z244" s="68"/>
      <c r="AA244" s="68"/>
    </row>
    <row r="245" spans="1:27" ht="18" customHeight="1">
      <c r="A245" s="105"/>
      <c r="B245" s="95"/>
      <c r="C245" s="61"/>
      <c r="D245" s="61"/>
      <c r="E245" s="61"/>
      <c r="F245" s="5"/>
      <c r="G245" s="5"/>
      <c r="H245" s="39" t="s">
        <v>29</v>
      </c>
      <c r="I245" s="16"/>
      <c r="J245" s="16"/>
      <c r="K245" s="24"/>
      <c r="L245" s="24"/>
      <c r="M245" s="6"/>
      <c r="N245" s="6"/>
      <c r="O245" s="61"/>
      <c r="P245" s="61"/>
      <c r="Q245" s="61"/>
      <c r="R245" s="61"/>
      <c r="S245" s="61"/>
      <c r="T245" s="61"/>
      <c r="U245" s="92"/>
      <c r="V245" s="68"/>
      <c r="W245" s="68"/>
      <c r="X245" s="68"/>
      <c r="Y245" s="68"/>
      <c r="Z245" s="68"/>
      <c r="AA245" s="68"/>
    </row>
    <row r="246" spans="1:27" ht="24" customHeight="1">
      <c r="A246" s="143" t="s">
        <v>24</v>
      </c>
      <c r="B246" s="93" t="s">
        <v>63</v>
      </c>
      <c r="C246" s="61"/>
      <c r="D246" s="61"/>
      <c r="E246" s="61"/>
      <c r="F246" s="5"/>
      <c r="G246" s="5"/>
      <c r="H246" s="22" t="s">
        <v>32</v>
      </c>
      <c r="I246" s="16">
        <f>I249+I252+I255</f>
        <v>2639.7839199999999</v>
      </c>
      <c r="J246" s="16">
        <f>J249+J252</f>
        <v>692.47149999999999</v>
      </c>
      <c r="K246" s="16">
        <f>K249+K252+K255</f>
        <v>1327.31242</v>
      </c>
      <c r="L246" s="16">
        <f>L249+L252</f>
        <v>620</v>
      </c>
      <c r="M246" s="6"/>
      <c r="N246" s="6"/>
      <c r="O246" s="61"/>
      <c r="P246" s="61"/>
      <c r="Q246" s="61"/>
      <c r="R246" s="61"/>
      <c r="S246" s="61"/>
      <c r="T246" s="61"/>
      <c r="U246" s="92"/>
      <c r="V246" s="68"/>
      <c r="W246" s="68"/>
      <c r="X246" s="68"/>
      <c r="Y246" s="68"/>
      <c r="Z246" s="68"/>
      <c r="AA246" s="68"/>
    </row>
    <row r="247" spans="1:27" ht="17.25" customHeight="1">
      <c r="A247" s="144"/>
      <c r="B247" s="94"/>
      <c r="C247" s="61"/>
      <c r="D247" s="61"/>
      <c r="E247" s="61"/>
      <c r="F247" s="5"/>
      <c r="G247" s="5"/>
      <c r="H247" s="22" t="s">
        <v>34</v>
      </c>
      <c r="I247" s="16"/>
      <c r="J247" s="16"/>
      <c r="K247" s="24"/>
      <c r="L247" s="24"/>
      <c r="M247" s="6"/>
      <c r="N247" s="6"/>
      <c r="O247" s="61"/>
      <c r="P247" s="61"/>
      <c r="Q247" s="61"/>
      <c r="R247" s="61"/>
      <c r="S247" s="61"/>
      <c r="T247" s="61"/>
      <c r="U247" s="92"/>
      <c r="V247" s="68"/>
      <c r="W247" s="68"/>
      <c r="X247" s="68"/>
      <c r="Y247" s="68"/>
      <c r="Z247" s="68"/>
      <c r="AA247" s="68"/>
    </row>
    <row r="248" spans="1:27" ht="21.75" customHeight="1">
      <c r="A248" s="153"/>
      <c r="B248" s="95"/>
      <c r="C248" s="61"/>
      <c r="D248" s="61"/>
      <c r="E248" s="61"/>
      <c r="F248" s="5"/>
      <c r="G248" s="5"/>
      <c r="H248" s="39" t="s">
        <v>29</v>
      </c>
      <c r="I248" s="16">
        <f>I251+I254+I257</f>
        <v>2639.7839199999999</v>
      </c>
      <c r="J248" s="16">
        <f>J251+J254</f>
        <v>692.47149999999999</v>
      </c>
      <c r="K248" s="16">
        <f>K251+K254+K257</f>
        <v>1327.31242</v>
      </c>
      <c r="L248" s="16">
        <f>L251+L254</f>
        <v>620</v>
      </c>
      <c r="M248" s="6"/>
      <c r="N248" s="6"/>
      <c r="O248" s="61"/>
      <c r="P248" s="61"/>
      <c r="Q248" s="61"/>
      <c r="R248" s="61"/>
      <c r="S248" s="61"/>
      <c r="T248" s="61"/>
      <c r="U248" s="92"/>
      <c r="V248" s="68"/>
      <c r="W248" s="68"/>
      <c r="X248" s="68"/>
      <c r="Y248" s="68"/>
      <c r="Z248" s="68"/>
      <c r="AA248" s="68"/>
    </row>
    <row r="249" spans="1:27" ht="27" customHeight="1">
      <c r="A249" s="96" t="s">
        <v>59</v>
      </c>
      <c r="B249" s="114" t="s">
        <v>28</v>
      </c>
      <c r="C249" s="61"/>
      <c r="D249" s="61"/>
      <c r="E249" s="61"/>
      <c r="F249" s="5"/>
      <c r="G249" s="5"/>
      <c r="H249" s="22" t="s">
        <v>32</v>
      </c>
      <c r="I249" s="16">
        <f>J249+K249+L249</f>
        <v>1872.7730799999999</v>
      </c>
      <c r="J249" s="16">
        <f>J251</f>
        <v>692.47149999999999</v>
      </c>
      <c r="K249" s="24">
        <f>K251</f>
        <v>560.30157999999994</v>
      </c>
      <c r="L249" s="24">
        <f>L251</f>
        <v>620</v>
      </c>
      <c r="M249" s="6"/>
      <c r="N249" s="6"/>
      <c r="O249" s="61"/>
      <c r="P249" s="61"/>
      <c r="Q249" s="61"/>
      <c r="R249" s="61"/>
      <c r="S249" s="61"/>
      <c r="T249" s="61"/>
      <c r="U249" s="92" t="s">
        <v>77</v>
      </c>
      <c r="V249" s="68"/>
      <c r="W249" s="68"/>
      <c r="X249" s="68"/>
      <c r="Y249" s="68"/>
      <c r="Z249" s="68"/>
      <c r="AA249" s="68"/>
    </row>
    <row r="250" spans="1:27" ht="18" customHeight="1">
      <c r="A250" s="97"/>
      <c r="B250" s="115"/>
      <c r="C250" s="61"/>
      <c r="D250" s="61"/>
      <c r="E250" s="61"/>
      <c r="F250" s="5"/>
      <c r="G250" s="5"/>
      <c r="H250" s="22" t="s">
        <v>34</v>
      </c>
      <c r="I250" s="16"/>
      <c r="J250" s="16"/>
      <c r="K250" s="24"/>
      <c r="L250" s="24"/>
      <c r="M250" s="6"/>
      <c r="N250" s="6"/>
      <c r="O250" s="61"/>
      <c r="P250" s="61"/>
      <c r="Q250" s="61"/>
      <c r="R250" s="61"/>
      <c r="S250" s="61"/>
      <c r="T250" s="61"/>
      <c r="U250" s="92"/>
      <c r="V250" s="68"/>
      <c r="W250" s="68"/>
      <c r="X250" s="68"/>
      <c r="Y250" s="68"/>
      <c r="Z250" s="68"/>
      <c r="AA250" s="68"/>
    </row>
    <row r="251" spans="1:27" ht="16.5" customHeight="1">
      <c r="A251" s="98"/>
      <c r="B251" s="116"/>
      <c r="C251" s="61"/>
      <c r="D251" s="61"/>
      <c r="E251" s="61"/>
      <c r="F251" s="5"/>
      <c r="G251" s="5"/>
      <c r="H251" s="22" t="s">
        <v>29</v>
      </c>
      <c r="I251" s="16">
        <f>J251+K251+L251</f>
        <v>1872.7730799999999</v>
      </c>
      <c r="J251" s="16">
        <v>692.47149999999999</v>
      </c>
      <c r="K251" s="24">
        <v>560.30157999999994</v>
      </c>
      <c r="L251" s="24">
        <v>620</v>
      </c>
      <c r="M251" s="6"/>
      <c r="N251" s="6"/>
      <c r="O251" s="61"/>
      <c r="P251" s="61"/>
      <c r="Q251" s="61"/>
      <c r="R251" s="61"/>
      <c r="S251" s="61"/>
      <c r="T251" s="61"/>
      <c r="U251" s="92"/>
      <c r="V251" s="68"/>
      <c r="W251" s="68"/>
      <c r="X251" s="68"/>
      <c r="Y251" s="68"/>
      <c r="Z251" s="68"/>
      <c r="AA251" s="68"/>
    </row>
    <row r="252" spans="1:27" ht="18.75" customHeight="1">
      <c r="A252" s="96" t="s">
        <v>123</v>
      </c>
      <c r="B252" s="114" t="s">
        <v>132</v>
      </c>
      <c r="C252" s="61"/>
      <c r="D252" s="61"/>
      <c r="E252" s="61"/>
      <c r="F252" s="5"/>
      <c r="G252" s="5"/>
      <c r="H252" s="22" t="s">
        <v>32</v>
      </c>
      <c r="I252" s="16">
        <f>K252</f>
        <v>683.88458000000003</v>
      </c>
      <c r="J252" s="16"/>
      <c r="K252" s="24">
        <f>K254</f>
        <v>683.88458000000003</v>
      </c>
      <c r="L252" s="24"/>
      <c r="M252" s="6"/>
      <c r="N252" s="6"/>
      <c r="O252" s="61"/>
      <c r="P252" s="61"/>
      <c r="Q252" s="61"/>
      <c r="R252" s="61"/>
      <c r="S252" s="61"/>
      <c r="T252" s="61"/>
      <c r="U252" s="92" t="s">
        <v>77</v>
      </c>
      <c r="V252" s="68"/>
      <c r="W252" s="68"/>
      <c r="X252" s="68"/>
      <c r="Y252" s="68"/>
      <c r="Z252" s="68"/>
      <c r="AA252" s="68"/>
    </row>
    <row r="253" spans="1:27">
      <c r="A253" s="97"/>
      <c r="B253" s="128"/>
      <c r="C253" s="61"/>
      <c r="D253" s="61"/>
      <c r="E253" s="61"/>
      <c r="F253" s="5"/>
      <c r="G253" s="5"/>
      <c r="H253" s="22" t="s">
        <v>34</v>
      </c>
      <c r="I253" s="16"/>
      <c r="J253" s="16"/>
      <c r="K253" s="24"/>
      <c r="L253" s="24"/>
      <c r="M253" s="6"/>
      <c r="N253" s="6"/>
      <c r="O253" s="61"/>
      <c r="P253" s="61"/>
      <c r="Q253" s="61"/>
      <c r="R253" s="61"/>
      <c r="S253" s="61"/>
      <c r="T253" s="61"/>
      <c r="U253" s="92"/>
      <c r="V253" s="68"/>
      <c r="W253" s="68"/>
      <c r="X253" s="68"/>
      <c r="Y253" s="68"/>
      <c r="Z253" s="68"/>
      <c r="AA253" s="68"/>
    </row>
    <row r="254" spans="1:27">
      <c r="A254" s="98"/>
      <c r="B254" s="129"/>
      <c r="C254" s="61"/>
      <c r="D254" s="61"/>
      <c r="E254" s="61"/>
      <c r="F254" s="5"/>
      <c r="G254" s="5"/>
      <c r="H254" s="22" t="s">
        <v>29</v>
      </c>
      <c r="I254" s="16">
        <f>K254</f>
        <v>683.88458000000003</v>
      </c>
      <c r="J254" s="16"/>
      <c r="K254" s="24">
        <v>683.88458000000003</v>
      </c>
      <c r="L254" s="16"/>
      <c r="M254" s="6"/>
      <c r="N254" s="6"/>
      <c r="O254" s="61"/>
      <c r="P254" s="61"/>
      <c r="Q254" s="61"/>
      <c r="R254" s="61"/>
      <c r="S254" s="61"/>
      <c r="T254" s="61"/>
      <c r="U254" s="92"/>
      <c r="V254" s="68"/>
      <c r="W254" s="68"/>
      <c r="X254" s="68"/>
      <c r="Y254" s="68"/>
      <c r="Z254" s="68"/>
      <c r="AA254" s="68"/>
    </row>
    <row r="255" spans="1:27" s="48" customFormat="1" ht="18.75" customHeight="1">
      <c r="A255" s="96" t="s">
        <v>133</v>
      </c>
      <c r="B255" s="114" t="s">
        <v>134</v>
      </c>
      <c r="C255" s="61"/>
      <c r="D255" s="61"/>
      <c r="E255" s="61"/>
      <c r="F255" s="5"/>
      <c r="G255" s="5"/>
      <c r="H255" s="22" t="s">
        <v>32</v>
      </c>
      <c r="I255" s="16">
        <f>K255</f>
        <v>83.126260000000002</v>
      </c>
      <c r="J255" s="16"/>
      <c r="K255" s="24">
        <f>K257</f>
        <v>83.126260000000002</v>
      </c>
      <c r="L255" s="16"/>
      <c r="M255" s="6"/>
      <c r="N255" s="6"/>
      <c r="O255" s="61"/>
      <c r="P255" s="61"/>
      <c r="Q255" s="61"/>
      <c r="R255" s="61"/>
      <c r="S255" s="61"/>
      <c r="T255" s="61"/>
      <c r="U255" s="92" t="s">
        <v>77</v>
      </c>
      <c r="V255" s="68"/>
      <c r="W255" s="68"/>
      <c r="X255" s="68"/>
      <c r="Y255" s="68"/>
      <c r="Z255" s="68"/>
      <c r="AA255" s="68"/>
    </row>
    <row r="256" spans="1:27" s="48" customFormat="1">
      <c r="A256" s="97"/>
      <c r="B256" s="128"/>
      <c r="C256" s="61"/>
      <c r="D256" s="61"/>
      <c r="E256" s="61"/>
      <c r="F256" s="5"/>
      <c r="G256" s="5"/>
      <c r="H256" s="22" t="s">
        <v>34</v>
      </c>
      <c r="I256" s="16"/>
      <c r="J256" s="16"/>
      <c r="K256" s="24"/>
      <c r="L256" s="16"/>
      <c r="M256" s="6"/>
      <c r="N256" s="6"/>
      <c r="O256" s="61"/>
      <c r="P256" s="61"/>
      <c r="Q256" s="61"/>
      <c r="R256" s="61"/>
      <c r="S256" s="61"/>
      <c r="T256" s="61"/>
      <c r="U256" s="92"/>
      <c r="V256" s="68"/>
      <c r="W256" s="68"/>
      <c r="X256" s="68"/>
      <c r="Y256" s="68"/>
      <c r="Z256" s="68"/>
      <c r="AA256" s="68"/>
    </row>
    <row r="257" spans="1:27" s="48" customFormat="1">
      <c r="A257" s="98"/>
      <c r="B257" s="129"/>
      <c r="C257" s="61"/>
      <c r="D257" s="61"/>
      <c r="E257" s="61"/>
      <c r="F257" s="5"/>
      <c r="G257" s="5"/>
      <c r="H257" s="22" t="s">
        <v>29</v>
      </c>
      <c r="I257" s="16">
        <f>K257</f>
        <v>83.126260000000002</v>
      </c>
      <c r="J257" s="16"/>
      <c r="K257" s="24">
        <v>83.126260000000002</v>
      </c>
      <c r="L257" s="16"/>
      <c r="M257" s="6"/>
      <c r="N257" s="6"/>
      <c r="O257" s="61"/>
      <c r="P257" s="61"/>
      <c r="Q257" s="61"/>
      <c r="R257" s="61"/>
      <c r="S257" s="61"/>
      <c r="T257" s="61"/>
      <c r="U257" s="92"/>
      <c r="V257" s="68"/>
      <c r="W257" s="68"/>
      <c r="X257" s="68"/>
      <c r="Y257" s="68"/>
      <c r="Z257" s="68"/>
      <c r="AA257" s="68"/>
    </row>
    <row r="258" spans="1:27" s="51" customFormat="1">
      <c r="A258" s="103" t="s">
        <v>179</v>
      </c>
      <c r="B258" s="114" t="s">
        <v>181</v>
      </c>
      <c r="C258" s="76"/>
      <c r="D258" s="76"/>
      <c r="E258" s="76"/>
      <c r="F258" s="5"/>
      <c r="G258" s="5"/>
      <c r="H258" s="22" t="s">
        <v>32</v>
      </c>
      <c r="I258" s="16">
        <f>I260</f>
        <v>689.77908000000002</v>
      </c>
      <c r="J258" s="16"/>
      <c r="K258" s="16">
        <f>K260</f>
        <v>189.77907999999999</v>
      </c>
      <c r="L258" s="16">
        <f>L260</f>
        <v>500</v>
      </c>
      <c r="M258" s="6"/>
      <c r="N258" s="6"/>
      <c r="O258" s="61"/>
      <c r="P258" s="61"/>
      <c r="Q258" s="61"/>
      <c r="R258" s="61"/>
      <c r="S258" s="61"/>
      <c r="T258" s="61"/>
      <c r="U258" s="130" t="s">
        <v>106</v>
      </c>
      <c r="V258" s="68"/>
      <c r="W258" s="68"/>
      <c r="X258" s="68"/>
      <c r="Y258" s="68"/>
      <c r="Z258" s="68"/>
      <c r="AA258" s="68"/>
    </row>
    <row r="259" spans="1:27" s="51" customFormat="1">
      <c r="A259" s="104"/>
      <c r="B259" s="128"/>
      <c r="C259" s="76"/>
      <c r="D259" s="76"/>
      <c r="E259" s="76"/>
      <c r="F259" s="5"/>
      <c r="G259" s="5"/>
      <c r="H259" s="22" t="s">
        <v>34</v>
      </c>
      <c r="I259" s="16"/>
      <c r="J259" s="16"/>
      <c r="K259" s="16"/>
      <c r="L259" s="16"/>
      <c r="M259" s="6"/>
      <c r="N259" s="6"/>
      <c r="O259" s="61"/>
      <c r="P259" s="61"/>
      <c r="Q259" s="61"/>
      <c r="R259" s="61"/>
      <c r="S259" s="61"/>
      <c r="T259" s="61"/>
      <c r="U259" s="131"/>
      <c r="V259" s="68"/>
      <c r="W259" s="68"/>
      <c r="X259" s="68"/>
      <c r="Y259" s="68"/>
      <c r="Z259" s="68"/>
      <c r="AA259" s="68"/>
    </row>
    <row r="260" spans="1:27" s="48" customFormat="1">
      <c r="A260" s="105"/>
      <c r="B260" s="129"/>
      <c r="C260" s="76"/>
      <c r="D260" s="76"/>
      <c r="E260" s="76"/>
      <c r="F260" s="5"/>
      <c r="G260" s="5"/>
      <c r="H260" s="22" t="s">
        <v>29</v>
      </c>
      <c r="I260" s="16">
        <v>689.77908000000002</v>
      </c>
      <c r="J260" s="16"/>
      <c r="K260" s="16">
        <v>189.77907999999999</v>
      </c>
      <c r="L260" s="16">
        <v>500</v>
      </c>
      <c r="M260" s="6"/>
      <c r="N260" s="6"/>
      <c r="O260" s="61"/>
      <c r="P260" s="61"/>
      <c r="Q260" s="61"/>
      <c r="R260" s="61"/>
      <c r="S260" s="61"/>
      <c r="T260" s="61"/>
      <c r="U260" s="132"/>
      <c r="V260" s="68"/>
      <c r="W260" s="68"/>
      <c r="X260" s="68"/>
      <c r="Y260" s="68"/>
      <c r="Z260" s="68"/>
      <c r="AA260" s="68"/>
    </row>
    <row r="261" spans="1:27" s="53" customFormat="1" ht="18" customHeight="1">
      <c r="A261" s="103" t="s">
        <v>180</v>
      </c>
      <c r="B261" s="114" t="s">
        <v>152</v>
      </c>
      <c r="C261" s="76"/>
      <c r="D261" s="76"/>
      <c r="E261" s="76"/>
      <c r="F261" s="5"/>
      <c r="G261" s="5"/>
      <c r="H261" s="22" t="s">
        <v>32</v>
      </c>
      <c r="I261" s="16">
        <f>I263</f>
        <v>305</v>
      </c>
      <c r="J261" s="22"/>
      <c r="K261" s="16">
        <f>K263</f>
        <v>65</v>
      </c>
      <c r="L261" s="16">
        <f>L263</f>
        <v>240</v>
      </c>
      <c r="M261" s="6"/>
      <c r="N261" s="6"/>
      <c r="O261" s="61"/>
      <c r="P261" s="61"/>
      <c r="Q261" s="61"/>
      <c r="R261" s="61"/>
      <c r="S261" s="61"/>
      <c r="T261" s="61"/>
      <c r="U261" s="130" t="s">
        <v>106</v>
      </c>
      <c r="V261" s="68"/>
      <c r="W261" s="68"/>
      <c r="X261" s="68"/>
      <c r="Y261" s="68"/>
      <c r="Z261" s="68"/>
      <c r="AA261" s="68"/>
    </row>
    <row r="262" spans="1:27" s="53" customFormat="1">
      <c r="A262" s="104"/>
      <c r="B262" s="128"/>
      <c r="C262" s="76"/>
      <c r="D262" s="76"/>
      <c r="E262" s="76"/>
      <c r="F262" s="5"/>
      <c r="G262" s="5"/>
      <c r="H262" s="22" t="s">
        <v>34</v>
      </c>
      <c r="I262" s="22"/>
      <c r="J262" s="22"/>
      <c r="K262" s="22"/>
      <c r="L262" s="16"/>
      <c r="M262" s="4"/>
      <c r="N262" s="4"/>
      <c r="O262" s="54"/>
      <c r="P262" s="54"/>
      <c r="Q262" s="54"/>
      <c r="R262" s="54"/>
      <c r="S262" s="54"/>
      <c r="T262" s="54"/>
      <c r="U262" s="131"/>
      <c r="V262" s="68"/>
      <c r="W262" s="68"/>
      <c r="X262" s="68"/>
      <c r="Y262" s="68"/>
      <c r="Z262" s="68"/>
      <c r="AA262" s="68"/>
    </row>
    <row r="263" spans="1:27" s="53" customFormat="1">
      <c r="A263" s="105"/>
      <c r="B263" s="129"/>
      <c r="C263" s="76"/>
      <c r="D263" s="76"/>
      <c r="E263" s="76"/>
      <c r="F263" s="5"/>
      <c r="G263" s="5"/>
      <c r="H263" s="22" t="s">
        <v>29</v>
      </c>
      <c r="I263" s="16">
        <v>305</v>
      </c>
      <c r="J263" s="22"/>
      <c r="K263" s="16">
        <v>65</v>
      </c>
      <c r="L263" s="16">
        <v>240</v>
      </c>
      <c r="M263" s="4"/>
      <c r="N263" s="4"/>
      <c r="O263" s="54"/>
      <c r="P263" s="54"/>
      <c r="Q263" s="54"/>
      <c r="R263" s="54"/>
      <c r="S263" s="54"/>
      <c r="T263" s="54"/>
      <c r="U263" s="132"/>
      <c r="V263" s="68"/>
      <c r="W263" s="68"/>
      <c r="X263" s="68"/>
      <c r="Y263" s="68"/>
      <c r="Z263" s="68"/>
      <c r="AA263" s="68"/>
    </row>
    <row r="264" spans="1:27" s="90" customFormat="1">
      <c r="A264" s="54"/>
      <c r="B264" s="80"/>
      <c r="C264" s="54"/>
      <c r="D264" s="54"/>
      <c r="E264" s="54"/>
      <c r="F264" s="81"/>
      <c r="G264" s="81"/>
      <c r="H264" s="82"/>
      <c r="I264" s="83"/>
      <c r="J264" s="82"/>
      <c r="K264" s="83"/>
      <c r="L264" s="83"/>
      <c r="M264" s="4"/>
      <c r="N264" s="4"/>
      <c r="O264" s="54"/>
      <c r="P264" s="54"/>
      <c r="Q264" s="54"/>
      <c r="R264" s="54"/>
      <c r="S264" s="54"/>
      <c r="T264" s="54"/>
      <c r="U264" s="84"/>
    </row>
    <row r="265" spans="1:27" s="90" customFormat="1">
      <c r="A265" s="54"/>
      <c r="B265" s="80"/>
      <c r="C265" s="54"/>
      <c r="D265" s="54"/>
      <c r="E265" s="54"/>
      <c r="F265" s="81"/>
      <c r="G265" s="81"/>
      <c r="H265" s="82"/>
      <c r="I265" s="83"/>
      <c r="J265" s="82"/>
      <c r="K265" s="83"/>
      <c r="L265" s="83"/>
      <c r="M265" s="4"/>
      <c r="N265" s="4"/>
      <c r="O265" s="54"/>
      <c r="P265" s="54"/>
      <c r="Q265" s="54"/>
      <c r="R265" s="54"/>
      <c r="S265" s="54"/>
      <c r="T265" s="54"/>
      <c r="U265" s="84"/>
    </row>
    <row r="266" spans="1:27" s="90" customFormat="1">
      <c r="A266" s="54"/>
      <c r="B266" s="80"/>
      <c r="C266" s="54"/>
      <c r="D266" s="54"/>
      <c r="E266" s="54"/>
      <c r="F266" s="81"/>
      <c r="G266" s="81"/>
      <c r="H266" s="82"/>
      <c r="I266" s="83"/>
      <c r="J266" s="82"/>
      <c r="K266" s="83"/>
      <c r="L266" s="83"/>
      <c r="M266" s="4"/>
      <c r="N266" s="4"/>
      <c r="O266" s="54"/>
      <c r="P266" s="54"/>
      <c r="Q266" s="54"/>
      <c r="R266" s="54"/>
      <c r="S266" s="54"/>
      <c r="T266" s="54"/>
      <c r="U266" s="84"/>
    </row>
    <row r="267" spans="1:27" s="90" customFormat="1">
      <c r="A267" s="54"/>
      <c r="B267" s="80"/>
      <c r="C267" s="54"/>
      <c r="D267" s="54"/>
      <c r="E267" s="54"/>
      <c r="F267" s="81"/>
      <c r="G267" s="81"/>
      <c r="H267" s="82"/>
      <c r="I267" s="83"/>
      <c r="J267" s="82"/>
      <c r="K267" s="83"/>
      <c r="L267" s="83"/>
      <c r="M267" s="4"/>
      <c r="N267" s="4"/>
      <c r="O267" s="54"/>
      <c r="P267" s="54"/>
      <c r="Q267" s="54"/>
      <c r="R267" s="54"/>
      <c r="S267" s="54"/>
      <c r="T267" s="54"/>
      <c r="U267" s="84"/>
    </row>
    <row r="268" spans="1:27" s="90" customFormat="1">
      <c r="A268" s="54"/>
      <c r="B268" s="80"/>
      <c r="C268" s="54"/>
      <c r="D268" s="54"/>
      <c r="E268" s="54"/>
      <c r="F268" s="81"/>
      <c r="G268" s="81"/>
      <c r="H268" s="82"/>
      <c r="I268" s="83"/>
      <c r="J268" s="82"/>
      <c r="K268" s="83"/>
      <c r="L268" s="83"/>
      <c r="M268" s="4"/>
      <c r="N268" s="4"/>
      <c r="O268" s="54"/>
      <c r="P268" s="54"/>
      <c r="Q268" s="54"/>
      <c r="R268" s="54"/>
      <c r="S268" s="54"/>
      <c r="T268" s="54"/>
      <c r="U268" s="84"/>
    </row>
    <row r="269" spans="1:27" s="90" customFormat="1">
      <c r="A269" s="54"/>
      <c r="B269" s="80"/>
      <c r="C269" s="54"/>
      <c r="D269" s="54"/>
      <c r="E269" s="54"/>
      <c r="F269" s="81"/>
      <c r="G269" s="81"/>
      <c r="H269" s="82"/>
      <c r="I269" s="83"/>
      <c r="J269" s="82"/>
      <c r="K269" s="83"/>
      <c r="L269" s="83"/>
      <c r="M269" s="4"/>
      <c r="N269" s="4"/>
      <c r="O269" s="54"/>
      <c r="P269" s="54"/>
      <c r="Q269" s="54"/>
      <c r="R269" s="54"/>
      <c r="S269" s="54"/>
      <c r="T269" s="54"/>
      <c r="U269" s="84"/>
    </row>
    <row r="270" spans="1:27" s="78" customFormat="1">
      <c r="A270" s="54"/>
      <c r="B270" s="80"/>
      <c r="C270" s="54"/>
      <c r="D270" s="54"/>
      <c r="E270" s="54"/>
      <c r="F270" s="81"/>
      <c r="G270" s="81"/>
      <c r="H270" s="82"/>
      <c r="I270" s="83"/>
      <c r="J270" s="82"/>
      <c r="K270" s="83"/>
      <c r="L270" s="83"/>
      <c r="M270" s="4"/>
      <c r="N270" s="4"/>
      <c r="O270" s="54"/>
      <c r="P270" s="54"/>
      <c r="Q270" s="54"/>
      <c r="R270" s="54"/>
      <c r="S270" s="54"/>
      <c r="T270" s="54"/>
      <c r="U270" s="84"/>
    </row>
    <row r="271" spans="1:27">
      <c r="A271" s="189" t="s">
        <v>140</v>
      </c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68"/>
      <c r="W271" s="68"/>
      <c r="X271" s="68"/>
      <c r="Y271" s="68"/>
      <c r="Z271" s="68"/>
      <c r="AA271" s="68"/>
    </row>
    <row r="272" spans="1:27">
      <c r="A272" s="68"/>
      <c r="B272" s="67"/>
      <c r="C272" s="68"/>
      <c r="D272" s="68"/>
      <c r="E272" s="68"/>
      <c r="F272" s="69"/>
      <c r="G272" s="69"/>
      <c r="H272" s="69"/>
      <c r="I272" s="69"/>
      <c r="J272" s="69"/>
      <c r="K272" s="50"/>
      <c r="L272" s="74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</row>
    <row r="273" spans="1:27">
      <c r="A273" s="68"/>
      <c r="B273" s="67"/>
      <c r="C273" s="68"/>
      <c r="D273" s="68"/>
      <c r="E273" s="68"/>
      <c r="F273" s="69"/>
      <c r="G273" s="69"/>
      <c r="H273" s="69"/>
      <c r="I273" s="69"/>
      <c r="J273" s="69"/>
      <c r="K273" s="69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</row>
    <row r="274" spans="1:27">
      <c r="A274" s="68"/>
      <c r="B274" s="67"/>
      <c r="C274" s="68"/>
      <c r="D274" s="68"/>
      <c r="E274" s="68"/>
      <c r="F274" s="69"/>
      <c r="G274" s="69"/>
      <c r="H274" s="69"/>
      <c r="I274" s="69"/>
      <c r="J274" s="69"/>
      <c r="K274" s="69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</row>
  </sheetData>
  <mergeCells count="229">
    <mergeCell ref="B258:B260"/>
    <mergeCell ref="A258:A260"/>
    <mergeCell ref="U258:U260"/>
    <mergeCell ref="B208:B211"/>
    <mergeCell ref="A208:A211"/>
    <mergeCell ref="U204:U207"/>
    <mergeCell ref="B190:B191"/>
    <mergeCell ref="A190:A191"/>
    <mergeCell ref="U190:U191"/>
    <mergeCell ref="B192:B195"/>
    <mergeCell ref="A192:A195"/>
    <mergeCell ref="B196:B199"/>
    <mergeCell ref="B204:B207"/>
    <mergeCell ref="B236:B239"/>
    <mergeCell ref="A236:A239"/>
    <mergeCell ref="A255:A257"/>
    <mergeCell ref="A246:A248"/>
    <mergeCell ref="B255:B257"/>
    <mergeCell ref="U255:U257"/>
    <mergeCell ref="U216:U219"/>
    <mergeCell ref="B212:B215"/>
    <mergeCell ref="A216:A219"/>
    <mergeCell ref="A212:A215"/>
    <mergeCell ref="A200:A203"/>
    <mergeCell ref="U71:U73"/>
    <mergeCell ref="A166:A167"/>
    <mergeCell ref="B166:B167"/>
    <mergeCell ref="U166:U167"/>
    <mergeCell ref="U87:U90"/>
    <mergeCell ref="B87:B90"/>
    <mergeCell ref="A178:A179"/>
    <mergeCell ref="A176:A177"/>
    <mergeCell ref="A131:A134"/>
    <mergeCell ref="U144:U147"/>
    <mergeCell ref="B107:B110"/>
    <mergeCell ref="U178:U179"/>
    <mergeCell ref="U140:U143"/>
    <mergeCell ref="U127:U130"/>
    <mergeCell ref="U131:U134"/>
    <mergeCell ref="U99:U102"/>
    <mergeCell ref="B111:B114"/>
    <mergeCell ref="A111:A114"/>
    <mergeCell ref="U111:U114"/>
    <mergeCell ref="A99:A102"/>
    <mergeCell ref="U160:U163"/>
    <mergeCell ref="A170:A171"/>
    <mergeCell ref="B170:B171"/>
    <mergeCell ref="B176:B177"/>
    <mergeCell ref="B65:B67"/>
    <mergeCell ref="B82:B85"/>
    <mergeCell ref="B131:B134"/>
    <mergeCell ref="B136:B139"/>
    <mergeCell ref="B164:B165"/>
    <mergeCell ref="A164:A165"/>
    <mergeCell ref="A71:A73"/>
    <mergeCell ref="B71:B73"/>
    <mergeCell ref="A160:A163"/>
    <mergeCell ref="B160:B163"/>
    <mergeCell ref="B78:B81"/>
    <mergeCell ref="A148:A151"/>
    <mergeCell ref="A152:A155"/>
    <mergeCell ref="A156:A159"/>
    <mergeCell ref="A103:A106"/>
    <mergeCell ref="A65:A67"/>
    <mergeCell ref="B178:B179"/>
    <mergeCell ref="A82:A85"/>
    <mergeCell ref="A95:A98"/>
    <mergeCell ref="A107:A110"/>
    <mergeCell ref="A136:A139"/>
    <mergeCell ref="B140:B143"/>
    <mergeCell ref="K2:U2"/>
    <mergeCell ref="K1:U1"/>
    <mergeCell ref="A271:U271"/>
    <mergeCell ref="B224:B227"/>
    <mergeCell ref="B228:B231"/>
    <mergeCell ref="A224:A227"/>
    <mergeCell ref="A228:A231"/>
    <mergeCell ref="U228:U231"/>
    <mergeCell ref="A252:A254"/>
    <mergeCell ref="B252:B254"/>
    <mergeCell ref="U252:U254"/>
    <mergeCell ref="B243:B245"/>
    <mergeCell ref="A8:A12"/>
    <mergeCell ref="B174:B175"/>
    <mergeCell ref="A174:A175"/>
    <mergeCell ref="A87:A90"/>
    <mergeCell ref="A91:A94"/>
    <mergeCell ref="U26:U28"/>
    <mergeCell ref="B8:B12"/>
    <mergeCell ref="B5:B6"/>
    <mergeCell ref="C5:F5"/>
    <mergeCell ref="C6:F6"/>
    <mergeCell ref="A4:U4"/>
    <mergeCell ref="H5:H6"/>
    <mergeCell ref="A35:A37"/>
    <mergeCell ref="B32:B34"/>
    <mergeCell ref="B23:B25"/>
    <mergeCell ref="U29:U31"/>
    <mergeCell ref="I5:I6"/>
    <mergeCell ref="A5:A6"/>
    <mergeCell ref="A26:A28"/>
    <mergeCell ref="A23:A25"/>
    <mergeCell ref="A13:A16"/>
    <mergeCell ref="B17:B19"/>
    <mergeCell ref="A17:A19"/>
    <mergeCell ref="A20:A22"/>
    <mergeCell ref="U35:U37"/>
    <mergeCell ref="U5:U6"/>
    <mergeCell ref="A29:A31"/>
    <mergeCell ref="A32:A34"/>
    <mergeCell ref="U20:U22"/>
    <mergeCell ref="J5:L5"/>
    <mergeCell ref="B13:B16"/>
    <mergeCell ref="B20:B22"/>
    <mergeCell ref="U23:U25"/>
    <mergeCell ref="B26:B28"/>
    <mergeCell ref="B29:B31"/>
    <mergeCell ref="U32:U34"/>
    <mergeCell ref="A38:A40"/>
    <mergeCell ref="B38:B40"/>
    <mergeCell ref="A74:A77"/>
    <mergeCell ref="B74:B77"/>
    <mergeCell ref="U41:U43"/>
    <mergeCell ref="U47:U49"/>
    <mergeCell ref="B53:B55"/>
    <mergeCell ref="A53:A55"/>
    <mergeCell ref="A47:A49"/>
    <mergeCell ref="A41:A43"/>
    <mergeCell ref="B44:B46"/>
    <mergeCell ref="A44:A46"/>
    <mergeCell ref="A50:A52"/>
    <mergeCell ref="B50:B52"/>
    <mergeCell ref="U50:U52"/>
    <mergeCell ref="A68:A70"/>
    <mergeCell ref="B47:B49"/>
    <mergeCell ref="B41:B43"/>
    <mergeCell ref="U68:U70"/>
    <mergeCell ref="B68:B70"/>
    <mergeCell ref="U38:U40"/>
    <mergeCell ref="U44:U46"/>
    <mergeCell ref="B35:B37"/>
    <mergeCell ref="U53:U55"/>
    <mergeCell ref="U78:U81"/>
    <mergeCell ref="U243:U245"/>
    <mergeCell ref="B180:B181"/>
    <mergeCell ref="B152:B155"/>
    <mergeCell ref="U152:U155"/>
    <mergeCell ref="U156:U159"/>
    <mergeCell ref="B62:B64"/>
    <mergeCell ref="U65:U67"/>
    <mergeCell ref="B91:B94"/>
    <mergeCell ref="B99:B102"/>
    <mergeCell ref="B103:B106"/>
    <mergeCell ref="U103:U106"/>
    <mergeCell ref="U107:U110"/>
    <mergeCell ref="U82:U85"/>
    <mergeCell ref="B95:B98"/>
    <mergeCell ref="B119:B122"/>
    <mergeCell ref="U119:U122"/>
    <mergeCell ref="U95:U98"/>
    <mergeCell ref="A172:A173"/>
    <mergeCell ref="A243:A245"/>
    <mergeCell ref="A204:A207"/>
    <mergeCell ref="A184:A185"/>
    <mergeCell ref="A182:A183"/>
    <mergeCell ref="A56:A58"/>
    <mergeCell ref="A59:A61"/>
    <mergeCell ref="U236:U239"/>
    <mergeCell ref="A140:A143"/>
    <mergeCell ref="B144:B147"/>
    <mergeCell ref="A144:A147"/>
    <mergeCell ref="A127:A130"/>
    <mergeCell ref="U91:U94"/>
    <mergeCell ref="U56:U58"/>
    <mergeCell ref="U59:U61"/>
    <mergeCell ref="U62:U64"/>
    <mergeCell ref="A168:A169"/>
    <mergeCell ref="A119:A122"/>
    <mergeCell ref="B56:B58"/>
    <mergeCell ref="B59:B61"/>
    <mergeCell ref="A62:A64"/>
    <mergeCell ref="A78:A81"/>
    <mergeCell ref="B148:B151"/>
    <mergeCell ref="B156:B159"/>
    <mergeCell ref="A3:U3"/>
    <mergeCell ref="B261:B263"/>
    <mergeCell ref="A261:A263"/>
    <mergeCell ref="U261:U263"/>
    <mergeCell ref="B115:B118"/>
    <mergeCell ref="A115:A118"/>
    <mergeCell ref="U115:U118"/>
    <mergeCell ref="U123:U126"/>
    <mergeCell ref="B123:B126"/>
    <mergeCell ref="A123:A126"/>
    <mergeCell ref="U182:U183"/>
    <mergeCell ref="U200:U203"/>
    <mergeCell ref="A180:A181"/>
    <mergeCell ref="U172:U173"/>
    <mergeCell ref="U174:U175"/>
    <mergeCell ref="B127:B130"/>
    <mergeCell ref="U136:U139"/>
    <mergeCell ref="B172:B173"/>
    <mergeCell ref="B182:B183"/>
    <mergeCell ref="B168:B169"/>
    <mergeCell ref="U168:U169"/>
    <mergeCell ref="B184:B185"/>
    <mergeCell ref="U220:U223"/>
    <mergeCell ref="B200:B203"/>
    <mergeCell ref="U249:U251"/>
    <mergeCell ref="B246:B248"/>
    <mergeCell ref="A249:A251"/>
    <mergeCell ref="B232:B235"/>
    <mergeCell ref="A232:A235"/>
    <mergeCell ref="A196:A199"/>
    <mergeCell ref="B220:B223"/>
    <mergeCell ref="A220:A223"/>
    <mergeCell ref="U180:U181"/>
    <mergeCell ref="B216:B219"/>
    <mergeCell ref="B249:B251"/>
    <mergeCell ref="B240:B242"/>
    <mergeCell ref="A240:A242"/>
    <mergeCell ref="A186:A187"/>
    <mergeCell ref="B186:B187"/>
    <mergeCell ref="U186:U187"/>
    <mergeCell ref="A188:A189"/>
    <mergeCell ref="B188:B189"/>
    <mergeCell ref="U188:U189"/>
    <mergeCell ref="U212:U215"/>
    <mergeCell ref="U246:U248"/>
  </mergeCells>
  <pageMargins left="0.19685039370078741" right="0.19685039370078741" top="0.59055118110236227" bottom="0.19685039370078741" header="0.31496062992125984" footer="0.31496062992125984"/>
  <pageSetup paperSize="9" scale="70" orientation="landscape" r:id="rId1"/>
  <headerFooter differentFirst="1">
    <oddHeader>&amp;C&amp;P</oddHeader>
  </headerFooter>
  <rowBreaks count="9" manualBreakCount="9">
    <brk id="16" max="26" man="1"/>
    <brk id="49" max="26" man="1"/>
    <brk id="81" max="26" man="1"/>
    <brk id="110" max="26" man="1"/>
    <brk id="139" max="26" man="1"/>
    <brk id="169" max="26" man="1"/>
    <brk id="195" max="26" man="1"/>
    <brk id="223" max="26" man="1"/>
    <brk id="257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Перечень и краткое описание</vt:lpstr>
      <vt:lpstr>Ресурсное обеспечение программы</vt:lpstr>
      <vt:lpstr>'Перечень и краткое описание'!Заголовки_для_печати</vt:lpstr>
      <vt:lpstr>'Ресурсное обеспечение программы'!Заголовки_для_печати</vt:lpstr>
      <vt:lpstr>'Перечень и краткое описание'!Область_печати</vt:lpstr>
      <vt:lpstr>'Ресурсное обеспечение программы'!Область_печати</vt:lpstr>
    </vt:vector>
  </TitlesOfParts>
  <Company>DDH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Жаркова Наталья Игоревна</dc:creator>
  <cp:lastModifiedBy>user05-063</cp:lastModifiedBy>
  <cp:lastPrinted>2017-10-02T01:17:52Z</cp:lastPrinted>
  <dcterms:created xsi:type="dcterms:W3CDTF">2013-07-01T01:53:24Z</dcterms:created>
  <dcterms:modified xsi:type="dcterms:W3CDTF">2017-12-14T04:39:34Z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